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049C4212-E39C-4F66-AFFD-38D7BD5C9D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3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G21" i="9" l="1"/>
  <c r="D7" i="9" l="1"/>
  <c r="E7" i="9" s="1"/>
  <c r="F7" i="9" s="1"/>
  <c r="G7" i="9" s="1"/>
  <c r="H7" i="9" s="1"/>
  <c r="C8" i="9"/>
  <c r="D8" i="9" s="1"/>
  <c r="E8" i="9" s="1"/>
  <c r="F8" i="9" s="1"/>
  <c r="G8" i="9" s="1"/>
  <c r="H8" i="9" s="1"/>
  <c r="B9" i="9"/>
  <c r="C9" i="9" s="1"/>
  <c r="D9" i="9" s="1"/>
  <c r="E9" i="9" s="1"/>
  <c r="F9" i="9" s="1"/>
  <c r="G9" i="9" s="1"/>
  <c r="H9" i="9" s="1"/>
  <c r="G22" i="9"/>
  <c r="G19" i="9"/>
  <c r="G20" i="9"/>
  <c r="B10" i="9" l="1"/>
  <c r="G23" i="9"/>
  <c r="C10" i="9" l="1"/>
  <c r="D10" i="9" s="1"/>
  <c r="E10" i="9" s="1"/>
  <c r="F10" i="9" s="1"/>
  <c r="G10" i="9" s="1"/>
  <c r="H10" i="9" s="1"/>
  <c r="B11" i="9"/>
  <c r="C11" i="9" s="1"/>
  <c r="D11" i="9" s="1"/>
  <c r="E11" i="9" s="1"/>
  <c r="H11" i="9" s="1"/>
</calcChain>
</file>

<file path=xl/sharedStrings.xml><?xml version="1.0" encoding="utf-8"?>
<sst xmlns="http://schemas.openxmlformats.org/spreadsheetml/2006/main" count="227" uniqueCount="164">
  <si>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</si>
  <si>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</si>
  <si>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</si>
  <si>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</si>
  <si>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</si>
  <si>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</si>
  <si>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</si>
  <si>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</si>
  <si>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</si>
  <si>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</si>
  <si>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</si>
  <si>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</si>
  <si>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</si>
  <si>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</si>
  <si>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</si>
  <si>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</si>
  <si>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</si>
  <si>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</si>
  <si>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</si>
  <si>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</si>
  <si>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</si>
  <si>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</si>
  <si>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</si>
  <si>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</si>
  <si>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</si>
  <si>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</si>
  <si>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</si>
  <si>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</si>
  <si>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</si>
  <si>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</si>
  <si>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</si>
  <si>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</si>
  <si>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</si>
  <si>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</si>
  <si>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</si>
  <si>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</si>
  <si>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</si>
  <si>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</si>
  <si>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</si>
  <si>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</si>
  <si>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納品締切日</t>
    <rPh sb="0" eb="2">
      <t>ノウヒン</t>
    </rPh>
    <rPh sb="2" eb="5">
      <t>シメキリビ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</si>
  <si>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</si>
  <si>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</si>
  <si>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</si>
  <si>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</si>
  <si>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</si>
  <si>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</si>
  <si>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</si>
  <si>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</si>
  <si>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</si>
  <si>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</si>
  <si>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</si>
  <si>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</si>
  <si>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</si>
  <si>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</si>
  <si>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</si>
  <si>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</si>
  <si>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</si>
  <si>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</si>
  <si>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</si>
  <si>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</si>
  <si>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</si>
  <si>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</si>
  <si>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</si>
  <si>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</si>
  <si>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</si>
  <si>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</si>
  <si>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</si>
  <si>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</si>
  <si>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</si>
  <si>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</si>
  <si>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</si>
  <si>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</si>
  <si>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</si>
  <si>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</si>
  <si>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</si>
  <si>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</si>
  <si>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</si>
  <si>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</si>
  <si>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</si>
  <si>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</si>
  <si>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</si>
  <si>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</si>
  <si>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</si>
  <si>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</si>
  <si>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</si>
  <si>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</si>
  <si>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</si>
  <si>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</si>
  <si>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</si>
  <si>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</si>
  <si>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</si>
  <si>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</si>
  <si>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</si>
  <si>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</si>
  <si>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</si>
  <si>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</si>
  <si>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</si>
  <si>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</si>
  <si>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</si>
  <si>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</si>
  <si>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</si>
  <si>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</si>
  <si>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</si>
  <si>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</si>
  <si>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</si>
  <si>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</si>
  <si>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</si>
  <si>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</si>
  <si>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</si>
  <si>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</si>
  <si>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</si>
  <si>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</si>
  <si>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</si>
  <si>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</si>
  <si>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</si>
  <si>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</si>
  <si>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</si>
  <si>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○</t>
    <phoneticPr fontId="2"/>
  </si>
  <si>
    <t>シティタワー武蔵小杉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</si>
  <si>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</si>
  <si>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</si>
  <si>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</si>
  <si>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</si>
  <si>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</si>
  <si>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</si>
  <si>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</si>
  <si>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</si>
  <si>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phoneticPr fontId="2"/>
  </si>
  <si>
    <t>パークシティ武蔵小杉ザガーデン タワーズイースト</t>
    <rPh sb="6" eb="10">
      <t>ムサシコスギ</t>
    </rPh>
    <phoneticPr fontId="20"/>
  </si>
  <si>
    <t>日</t>
  </si>
  <si>
    <t>パークシティ武蔵小杉ザガーデン タワーズウエスト</t>
    <rPh sb="6" eb="10">
      <t>ムサシコスギ</t>
    </rPh>
    <phoneticPr fontId="20"/>
  </si>
  <si>
    <t>神奈川県川崎市中原区小杉町2-228-1</t>
    <rPh sb="10" eb="13">
      <t>コスギマチ</t>
    </rPh>
    <phoneticPr fontId="20"/>
  </si>
  <si>
    <t>パークシティ武蔵小杉ザガーデン タワーズウエスト</t>
    <phoneticPr fontId="2"/>
  </si>
  <si>
    <t>電話：04-2980-7084</t>
    <phoneticPr fontId="2"/>
  </si>
  <si>
    <t>9:00～17:00</t>
    <phoneticPr fontId="2"/>
  </si>
  <si>
    <t>※納品部数を明記ください。</t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</si>
  <si>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</si>
  <si>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</si>
  <si>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</si>
  <si>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</si>
  <si>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</si>
  <si>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×</t>
    <phoneticPr fontId="2"/>
  </si>
  <si>
    <t>3月</t>
    <phoneticPr fontId="2"/>
  </si>
  <si>
    <r>
      <t>3月12日実施</t>
    </r>
    <r>
      <rPr>
        <b/>
        <u/>
        <sz val="12"/>
        <color indexed="10"/>
        <rFont val="ＭＳ Ｐゴシック"/>
        <family val="3"/>
        <charset val="128"/>
      </rPr>
      <t>（3月2日(火）納品締切）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カ</t>
    </rPh>
    <rPh sb="15" eb="17">
      <t>ノウヒン</t>
    </rPh>
    <rPh sb="17" eb="19">
      <t>シメキリ</t>
    </rPh>
    <phoneticPr fontId="2"/>
  </si>
  <si>
    <t>M.M.TOWERS FORESIS</t>
  </si>
  <si>
    <t>○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</si>
  <si>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</si>
  <si>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</si>
  <si>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</si>
  <si>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</si>
  <si>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</si>
  <si>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</si>
  <si>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</si>
  <si>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</si>
  <si>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</si>
  <si>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</si>
  <si>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</si>
  <si>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</si>
  <si>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</si>
  <si>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3月配布数</t>
  </si>
  <si>
    <t>3月配布日</t>
  </si>
  <si>
    <t>3月12日実施（3月2日(火）納品締切）</t>
  </si>
  <si>
    <t>実施スケジュール（2021年3月）</t>
    <rPh sb="0" eb="2">
      <t>ジッシ</t>
    </rPh>
    <rPh sb="13" eb="14">
      <t>ネン</t>
    </rPh>
    <rPh sb="15" eb="1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</si>
</sst>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83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37" xfId="2" applyNumberFormat="1" applyFont="1" applyFill="1" applyBorder="1" applyAlignment="1">
      <alignment horizontal="center" vertical="center"/>
    </xf>
    <xf numFmtId="0" fontId="3" fillId="6" borderId="37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2" xfId="0" applyFont="1" applyFill="1" applyBorder="1" applyAlignment="1">
      <alignment vertical="center" shrinkToFit="1"/>
    </xf>
    <xf numFmtId="0" fontId="0" fillId="0" borderId="31" xfId="0" applyBorder="1">
      <alignment vertical="center"/>
    </xf>
    <xf numFmtId="0" fontId="10" fillId="6" borderId="39" xfId="0" applyFont="1" applyFill="1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38" fontId="16" fillId="0" borderId="0" xfId="2" applyNumberFormat="1">
      <alignment vertical="center"/>
    </xf>
    <xf numFmtId="0" fontId="22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10" fillId="7" borderId="4" xfId="2" applyFont="1" applyFill="1" applyBorder="1" applyAlignment="1">
      <alignment horizontal="center" vertical="center" wrapText="1" readingOrder="1"/>
    </xf>
    <xf numFmtId="0" fontId="22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center" vertical="center" wrapText="1" readingOrder="1"/>
    </xf>
    <xf numFmtId="0" fontId="10" fillId="6" borderId="4" xfId="2" applyFont="1" applyFill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9" fontId="0" fillId="0" borderId="45" xfId="0" applyNumberFormat="1" applyBorder="1">
      <alignment vertical="center"/>
    </xf>
    <xf numFmtId="49" fontId="0" fillId="0" borderId="47" xfId="0" applyNumberFormat="1" applyBorder="1">
      <alignment vertical="center"/>
    </xf>
    <xf numFmtId="0" fontId="0" fillId="0" borderId="47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8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49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22" xfId="2" applyFont="1" applyBorder="1">
      <alignment vertical="center"/>
    </xf>
    <xf numFmtId="38" fontId="19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5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3" xfId="0" applyBorder="1">
      <alignment vertical="center"/>
    </xf>
    <xf numFmtId="55" fontId="0" fillId="0" borderId="23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1" fontId="10" fillId="6" borderId="38" xfId="2" applyNumberFormat="1" applyFont="1" applyFill="1" applyBorder="1">
      <alignment vertical="center"/>
    </xf>
    <xf numFmtId="38" fontId="10" fillId="6" borderId="52" xfId="2" applyNumberFormat="1" applyFont="1" applyFill="1" applyBorder="1" applyAlignment="1">
      <alignment horizontal="center" vertical="center"/>
    </xf>
    <xf numFmtId="1" fontId="10" fillId="6" borderId="4" xfId="2" applyNumberFormat="1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0" fillId="6" borderId="6" xfId="2" applyNumberFormat="1" applyFont="1" applyFill="1" applyBorder="1">
      <alignment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3" fillId="0" borderId="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38" fontId="23" fillId="0" borderId="4" xfId="2" applyNumberFormat="1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3" fillId="4" borderId="44" xfId="2" applyFont="1" applyFill="1" applyBorder="1" applyAlignment="1">
      <alignment horizontal="center" vertical="center" wrapText="1" readingOrder="1"/>
    </xf>
    <xf numFmtId="0" fontId="10" fillId="6" borderId="46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0" fontId="10" fillId="6" borderId="44" xfId="2" applyFont="1" applyFill="1" applyBorder="1" applyAlignment="1">
      <alignment horizontal="center" vertical="center"/>
    </xf>
    <xf numFmtId="38" fontId="23" fillId="0" borderId="34" xfId="2" applyNumberFormat="1" applyFont="1" applyBorder="1" applyAlignment="1">
      <alignment horizontal="center" vertical="center"/>
    </xf>
    <xf numFmtId="38" fontId="23" fillId="0" borderId="54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6" borderId="24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25" xfId="2" applyFont="1" applyFill="1" applyBorder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3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38" fontId="12" fillId="0" borderId="41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72"/>
  <sheetViews>
    <sheetView tabSelected="1" zoomScaleNormal="100" workbookViewId="0">
      <selection activeCell="B3" sqref="B3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10" customWidth="1"/>
    <col min="11" max="11" width="6.6328125" style="10" customWidth="1"/>
    <col min="12" max="12" width="7.90625" style="10" customWidth="1"/>
    <col min="13" max="13" width="3" style="10" customWidth="1"/>
    <col min="14" max="14" width="44.36328125" style="10" customWidth="1"/>
    <col min="15" max="15" width="6.6328125" style="10" customWidth="1"/>
    <col min="16" max="16" width="6.08984375" style="10" customWidth="1"/>
    <col min="17" max="17" width="2.6328125" style="10" customWidth="1"/>
    <col min="18" max="18" width="33.6328125" style="10" customWidth="1"/>
    <col min="19" max="20" width="6.6328125" style="10" customWidth="1"/>
    <col min="21" max="21" width="6.453125" style="10" customWidth="1"/>
    <col min="22" max="22" width="6.7265625" style="10" customWidth="1"/>
    <col min="23" max="24" width="6.6328125" style="10" customWidth="1"/>
    <col min="25" max="25" width="2.6328125" style="10" customWidth="1"/>
    <col min="26" max="16384" width="9" style="1"/>
  </cols>
  <sheetData>
    <row r="1" spans="2:25" ht="15" customHeight="1" x14ac:dyDescent="0.2"/>
    <row r="2" spans="2:25" ht="15" customHeight="1" x14ac:dyDescent="0.2">
      <c r="B2" s="57" t="s">
        <v>163</v>
      </c>
      <c r="C2" s="55"/>
      <c r="D2" s="55"/>
      <c r="E2" s="55"/>
      <c r="F2" s="55"/>
      <c r="G2" s="55"/>
      <c r="H2" s="55"/>
      <c r="N2" s="21"/>
    </row>
    <row r="3" spans="2:25" ht="15" customHeight="1" x14ac:dyDescent="0.2">
      <c r="B3" s="56"/>
      <c r="C3" s="56"/>
      <c r="D3" s="56"/>
      <c r="E3" s="56"/>
      <c r="F3" s="56"/>
      <c r="G3" s="56"/>
      <c r="H3" s="56"/>
    </row>
    <row r="4" spans="2:25" ht="15" customHeight="1" x14ac:dyDescent="0.2">
      <c r="B4" s="146" t="s">
        <v>143</v>
      </c>
      <c r="C4" s="147"/>
      <c r="D4" s="147"/>
      <c r="E4" s="147"/>
      <c r="F4" s="147"/>
      <c r="G4" s="147"/>
      <c r="H4" s="148"/>
      <c r="J4" s="137" t="s">
        <v>36</v>
      </c>
      <c r="K4" s="137"/>
      <c r="L4" s="137"/>
      <c r="Y4" s="22"/>
    </row>
    <row r="5" spans="2:25" ht="15" customHeight="1" thickBot="1" x14ac:dyDescent="0.25">
      <c r="B5" s="60" t="s">
        <v>130</v>
      </c>
      <c r="C5" s="61" t="s">
        <v>0</v>
      </c>
      <c r="D5" s="61" t="s">
        <v>1</v>
      </c>
      <c r="E5" s="61" t="s">
        <v>2</v>
      </c>
      <c r="F5" s="61" t="s">
        <v>3</v>
      </c>
      <c r="G5" s="61" t="s">
        <v>4</v>
      </c>
      <c r="H5" s="61" t="s">
        <v>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65">
        <v>21</v>
      </c>
      <c r="C6" s="66">
        <v>22</v>
      </c>
      <c r="D6" s="63">
        <v>23</v>
      </c>
      <c r="E6" s="63">
        <v>24</v>
      </c>
      <c r="F6" s="63">
        <v>25</v>
      </c>
      <c r="G6" s="63">
        <v>26</v>
      </c>
      <c r="H6" s="66">
        <v>27</v>
      </c>
      <c r="J6" s="138" t="s">
        <v>144</v>
      </c>
      <c r="K6" s="139"/>
      <c r="L6" s="140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5" customHeight="1" thickBot="1" x14ac:dyDescent="0.25">
      <c r="B7" s="67">
        <v>28</v>
      </c>
      <c r="C7" s="66">
        <v>1</v>
      </c>
      <c r="D7" s="64">
        <f t="shared" ref="D7:H7" si="0">C7+1</f>
        <v>2</v>
      </c>
      <c r="E7" s="66">
        <f t="shared" si="0"/>
        <v>3</v>
      </c>
      <c r="F7" s="66">
        <f t="shared" si="0"/>
        <v>4</v>
      </c>
      <c r="G7" s="66">
        <f t="shared" si="0"/>
        <v>5</v>
      </c>
      <c r="H7" s="66">
        <f t="shared" si="0"/>
        <v>6</v>
      </c>
      <c r="J7" s="141"/>
      <c r="K7" s="142"/>
      <c r="L7" s="143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 x14ac:dyDescent="0.25">
      <c r="B8" s="67">
        <v>7</v>
      </c>
      <c r="C8" s="66">
        <f>B8+1</f>
        <v>8</v>
      </c>
      <c r="D8" s="66">
        <f t="shared" ref="D8:H10" si="1">C8+1</f>
        <v>9</v>
      </c>
      <c r="E8" s="66">
        <f t="shared" si="1"/>
        <v>10</v>
      </c>
      <c r="F8" s="66">
        <f t="shared" si="1"/>
        <v>11</v>
      </c>
      <c r="G8" s="68">
        <f t="shared" si="1"/>
        <v>12</v>
      </c>
      <c r="H8" s="66">
        <f t="shared" si="1"/>
        <v>13</v>
      </c>
      <c r="J8" s="144" t="s">
        <v>7</v>
      </c>
      <c r="K8" s="144"/>
      <c r="L8" s="145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 x14ac:dyDescent="0.25">
      <c r="B9" s="67">
        <f t="shared" ref="B9:B11" si="2">B8+7</f>
        <v>14</v>
      </c>
      <c r="C9" s="66">
        <f>B9+1</f>
        <v>15</v>
      </c>
      <c r="D9" s="66">
        <f t="shared" si="1"/>
        <v>16</v>
      </c>
      <c r="E9" s="66">
        <f t="shared" si="1"/>
        <v>17</v>
      </c>
      <c r="F9" s="66">
        <f t="shared" si="1"/>
        <v>18</v>
      </c>
      <c r="G9" s="66">
        <f t="shared" si="1"/>
        <v>19</v>
      </c>
      <c r="H9" s="67">
        <f t="shared" si="1"/>
        <v>20</v>
      </c>
      <c r="J9" s="23" t="s">
        <v>37</v>
      </c>
      <c r="K9" s="24" t="s">
        <v>38</v>
      </c>
      <c r="L9" s="6" t="s">
        <v>15</v>
      </c>
      <c r="M9" s="22"/>
      <c r="S9" s="1"/>
      <c r="T9" s="1"/>
      <c r="U9" s="1"/>
      <c r="V9" s="1"/>
      <c r="W9" s="1"/>
      <c r="X9" s="1"/>
      <c r="Y9" s="1"/>
    </row>
    <row r="10" spans="2:25" ht="15" customHeight="1" x14ac:dyDescent="0.2">
      <c r="B10" s="67">
        <f t="shared" si="2"/>
        <v>21</v>
      </c>
      <c r="C10" s="66">
        <f>B10+1</f>
        <v>22</v>
      </c>
      <c r="D10" s="66">
        <f t="shared" si="1"/>
        <v>23</v>
      </c>
      <c r="E10" s="66">
        <f t="shared" si="1"/>
        <v>24</v>
      </c>
      <c r="F10" s="66">
        <f t="shared" si="1"/>
        <v>25</v>
      </c>
      <c r="G10" s="66">
        <f t="shared" si="1"/>
        <v>26</v>
      </c>
      <c r="H10" s="66">
        <f t="shared" si="1"/>
        <v>27</v>
      </c>
      <c r="J10" s="120" t="s">
        <v>39</v>
      </c>
      <c r="K10" s="121"/>
      <c r="L10" s="122"/>
      <c r="S10" s="1"/>
      <c r="T10" s="1"/>
      <c r="U10" s="1"/>
      <c r="V10" s="1"/>
      <c r="W10" s="1"/>
      <c r="X10" s="1"/>
      <c r="Y10" s="1"/>
    </row>
    <row r="11" spans="2:25" ht="15" customHeight="1" x14ac:dyDescent="0.2">
      <c r="B11" s="67">
        <f t="shared" si="2"/>
        <v>28</v>
      </c>
      <c r="C11" s="66">
        <f>B11+1</f>
        <v>29</v>
      </c>
      <c r="D11" s="66">
        <f t="shared" ref="D11" si="3">C11+1</f>
        <v>30</v>
      </c>
      <c r="E11" s="66">
        <f t="shared" ref="E11" si="4">D11+1</f>
        <v>31</v>
      </c>
      <c r="F11" s="66">
        <v>1</v>
      </c>
      <c r="G11" s="66">
        <v>2</v>
      </c>
      <c r="H11" s="66">
        <f t="shared" ref="H11" si="5">G11+1</f>
        <v>3</v>
      </c>
      <c r="J11" s="17" t="s">
        <v>145</v>
      </c>
      <c r="K11" s="114">
        <v>698</v>
      </c>
      <c r="L11" s="18" t="s">
        <v>146</v>
      </c>
      <c r="M11" s="25"/>
      <c r="S11" s="1"/>
      <c r="T11" s="1"/>
      <c r="U11" s="1"/>
      <c r="V11" s="1"/>
      <c r="W11" s="1"/>
      <c r="X11" s="1"/>
      <c r="Y11" s="1"/>
    </row>
    <row r="12" spans="2:25" ht="15" customHeight="1" thickBot="1" x14ac:dyDescent="0.25">
      <c r="B12" s="10"/>
      <c r="C12" s="10"/>
      <c r="D12" s="10"/>
      <c r="E12" s="10"/>
      <c r="F12" s="10"/>
      <c r="G12" s="10"/>
      <c r="H12" s="10"/>
      <c r="J12" s="17" t="s">
        <v>147</v>
      </c>
      <c r="K12" s="114">
        <v>494</v>
      </c>
      <c r="L12" s="18" t="s">
        <v>146</v>
      </c>
      <c r="M12" s="25"/>
      <c r="S12" s="1"/>
      <c r="T12" s="1"/>
      <c r="U12" s="1"/>
      <c r="V12" s="1"/>
      <c r="W12" s="1"/>
      <c r="X12" s="1"/>
      <c r="Y12" s="1"/>
    </row>
    <row r="13" spans="2:25" ht="15" customHeight="1" thickBot="1" x14ac:dyDescent="0.25">
      <c r="B13" s="134" t="s">
        <v>40</v>
      </c>
      <c r="C13" s="135"/>
      <c r="D13" s="135"/>
      <c r="E13" s="135"/>
      <c r="F13" s="135"/>
      <c r="G13" s="135"/>
      <c r="H13" s="136"/>
      <c r="J13" s="17" t="s">
        <v>148</v>
      </c>
      <c r="K13" s="114">
        <v>382</v>
      </c>
      <c r="L13" s="18" t="s">
        <v>146</v>
      </c>
      <c r="M13" s="25"/>
      <c r="S13" s="1"/>
      <c r="T13" s="1"/>
      <c r="U13" s="1"/>
      <c r="V13" s="1"/>
      <c r="W13" s="1"/>
      <c r="X13" s="1"/>
      <c r="Y13" s="1"/>
    </row>
    <row r="14" spans="2:25" ht="15" customHeight="1" x14ac:dyDescent="0.2">
      <c r="B14" s="19"/>
      <c r="C14" s="26"/>
      <c r="D14" s="26"/>
      <c r="E14" s="26"/>
      <c r="F14" s="26"/>
      <c r="G14" s="26"/>
      <c r="H14" s="26"/>
      <c r="I14" s="20"/>
      <c r="J14" s="17" t="s">
        <v>149</v>
      </c>
      <c r="K14" s="114">
        <v>307</v>
      </c>
      <c r="L14" s="18" t="s">
        <v>146</v>
      </c>
      <c r="M14" s="25"/>
      <c r="S14" s="1"/>
      <c r="T14" s="1"/>
      <c r="U14" s="1"/>
      <c r="V14" s="1"/>
      <c r="W14" s="1"/>
      <c r="X14" s="1"/>
      <c r="Y14" s="1"/>
    </row>
    <row r="15" spans="2:25" ht="15" customHeight="1" x14ac:dyDescent="0.2">
      <c r="B15" s="26"/>
      <c r="C15" s="26"/>
      <c r="D15" s="26"/>
      <c r="E15" s="26"/>
      <c r="F15" s="26"/>
      <c r="G15" s="26"/>
      <c r="H15" s="26"/>
      <c r="I15" s="20"/>
      <c r="J15" s="17" t="s">
        <v>150</v>
      </c>
      <c r="K15" s="114">
        <v>188</v>
      </c>
      <c r="L15" s="18" t="s">
        <v>146</v>
      </c>
      <c r="M15" s="25"/>
      <c r="N15" s="25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 x14ac:dyDescent="0.2">
      <c r="J16" s="17" t="s">
        <v>151</v>
      </c>
      <c r="K16" s="114">
        <v>180</v>
      </c>
      <c r="L16" s="18" t="s">
        <v>146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 x14ac:dyDescent="0.25">
      <c r="J17" s="17" t="s">
        <v>152</v>
      </c>
      <c r="K17" s="114">
        <v>107</v>
      </c>
      <c r="L17" s="18" t="s">
        <v>146</v>
      </c>
      <c r="M17" s="25"/>
      <c r="N17" s="25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 x14ac:dyDescent="0.25">
      <c r="B18" s="123" t="s">
        <v>12</v>
      </c>
      <c r="C18" s="124"/>
      <c r="D18" s="124"/>
      <c r="E18" s="124"/>
      <c r="F18" s="124"/>
      <c r="G18" s="124"/>
      <c r="H18" s="125"/>
      <c r="J18" s="17" t="s">
        <v>153</v>
      </c>
      <c r="K18" s="114">
        <v>473</v>
      </c>
      <c r="L18" s="18" t="s">
        <v>146</v>
      </c>
      <c r="M18" s="25"/>
      <c r="N18" s="25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 x14ac:dyDescent="0.2">
      <c r="B19" s="126" t="s">
        <v>39</v>
      </c>
      <c r="C19" s="127"/>
      <c r="D19" s="127"/>
      <c r="E19" s="127"/>
      <c r="F19" s="127"/>
      <c r="G19" s="128">
        <f>SUM(K11:K18)</f>
        <v>2829</v>
      </c>
      <c r="H19" s="129"/>
      <c r="J19" s="120" t="s">
        <v>154</v>
      </c>
      <c r="K19" s="121"/>
      <c r="L19" s="122"/>
      <c r="M19" s="25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 x14ac:dyDescent="0.2">
      <c r="B20" s="130" t="s">
        <v>41</v>
      </c>
      <c r="C20" s="131"/>
      <c r="D20" s="131"/>
      <c r="E20" s="131"/>
      <c r="F20" s="131"/>
      <c r="G20" s="132">
        <f>SUM(K20:K24)</f>
        <v>1559</v>
      </c>
      <c r="H20" s="133"/>
      <c r="J20" s="17" t="s">
        <v>155</v>
      </c>
      <c r="K20" s="114">
        <v>505</v>
      </c>
      <c r="L20" s="18" t="s">
        <v>146</v>
      </c>
      <c r="M20" s="25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 x14ac:dyDescent="0.2">
      <c r="B21" s="149" t="s">
        <v>138</v>
      </c>
      <c r="C21" s="150"/>
      <c r="D21" s="150"/>
      <c r="E21" s="150"/>
      <c r="F21" s="151"/>
      <c r="G21" s="152">
        <f>K26</f>
        <v>668</v>
      </c>
      <c r="H21" s="153"/>
      <c r="J21" s="17" t="s">
        <v>156</v>
      </c>
      <c r="K21" s="114">
        <v>191</v>
      </c>
      <c r="L21" s="18" t="s">
        <v>146</v>
      </c>
      <c r="M21" s="25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x14ac:dyDescent="0.2">
      <c r="B22" s="158" t="s">
        <v>92</v>
      </c>
      <c r="C22" s="159"/>
      <c r="D22" s="159"/>
      <c r="E22" s="159"/>
      <c r="F22" s="159"/>
      <c r="G22" s="132">
        <f>SUM(K28:K43)</f>
        <v>5074</v>
      </c>
      <c r="H22" s="160"/>
      <c r="J22" s="17" t="s">
        <v>157</v>
      </c>
      <c r="K22" s="114">
        <v>142</v>
      </c>
      <c r="L22" s="18" t="s">
        <v>146</v>
      </c>
      <c r="R22" s="11"/>
      <c r="S22" s="1"/>
      <c r="T22" s="1"/>
      <c r="U22" s="1"/>
      <c r="V22" s="1"/>
      <c r="W22" s="1"/>
      <c r="X22" s="1"/>
      <c r="Y22" s="1"/>
    </row>
    <row r="23" spans="2:25" ht="15" customHeight="1" thickBot="1" x14ac:dyDescent="0.25">
      <c r="B23" s="161" t="s">
        <v>13</v>
      </c>
      <c r="C23" s="162"/>
      <c r="D23" s="162"/>
      <c r="E23" s="162"/>
      <c r="F23" s="163"/>
      <c r="G23" s="164">
        <f>SUM(G19:H22)</f>
        <v>10130</v>
      </c>
      <c r="H23" s="165"/>
      <c r="J23" s="17" t="s">
        <v>158</v>
      </c>
      <c r="K23" s="114">
        <v>123</v>
      </c>
      <c r="L23" s="18" t="s">
        <v>146</v>
      </c>
      <c r="M23" s="25"/>
      <c r="Q23" s="25"/>
      <c r="R23" s="11"/>
      <c r="S23" s="1"/>
      <c r="T23" s="1"/>
      <c r="U23" s="1"/>
      <c r="V23" s="1"/>
      <c r="W23" s="1"/>
      <c r="X23" s="1"/>
      <c r="Y23" s="1"/>
    </row>
    <row r="24" spans="2:25" ht="15" customHeight="1" thickBot="1" x14ac:dyDescent="0.25">
      <c r="J24" s="45" t="s">
        <v>159</v>
      </c>
      <c r="K24" s="114">
        <v>598</v>
      </c>
      <c r="L24" s="46" t="s">
        <v>146</v>
      </c>
      <c r="R24" s="8"/>
      <c r="S24" s="1"/>
      <c r="T24" s="1"/>
      <c r="U24" s="1"/>
      <c r="V24" s="1"/>
      <c r="W24" s="1"/>
      <c r="X24" s="1"/>
      <c r="Y24" s="1"/>
    </row>
    <row r="25" spans="2:25" ht="15" customHeight="1" x14ac:dyDescent="0.2">
      <c r="J25" s="120" t="s">
        <v>138</v>
      </c>
      <c r="K25" s="121"/>
      <c r="L25" s="122"/>
      <c r="R25" s="1"/>
      <c r="S25" s="1"/>
      <c r="T25" s="1"/>
      <c r="U25" s="1"/>
      <c r="V25" s="1"/>
      <c r="W25" s="1"/>
      <c r="X25" s="1"/>
      <c r="Y25" s="1"/>
    </row>
    <row r="26" spans="2:25" ht="15" customHeight="1" thickBot="1" x14ac:dyDescent="0.25">
      <c r="J26" s="45" t="s">
        <v>139</v>
      </c>
      <c r="K26" s="112">
        <v>668</v>
      </c>
      <c r="L26" s="113" t="s">
        <v>142</v>
      </c>
      <c r="Q26" s="1"/>
      <c r="R26" s="1"/>
      <c r="S26" s="62"/>
      <c r="T26" s="1"/>
      <c r="U26" s="1"/>
      <c r="V26" s="1"/>
      <c r="W26" s="1"/>
      <c r="X26" s="1"/>
      <c r="Y26" s="1"/>
    </row>
    <row r="27" spans="2:25" ht="15" customHeight="1" x14ac:dyDescent="0.2">
      <c r="J27" s="155" t="s">
        <v>92</v>
      </c>
      <c r="K27" s="156"/>
      <c r="L27" s="157"/>
      <c r="Q27" s="1"/>
      <c r="R27" s="1"/>
      <c r="S27" s="62"/>
      <c r="T27" s="1"/>
      <c r="U27" s="1"/>
      <c r="V27" s="1"/>
      <c r="W27" s="1"/>
      <c r="X27" s="1"/>
      <c r="Y27" s="1"/>
    </row>
    <row r="28" spans="2:25" ht="15" customHeight="1" thickBot="1" x14ac:dyDescent="0.25">
      <c r="J28" s="48" t="s">
        <v>81</v>
      </c>
      <c r="K28" s="114">
        <v>439</v>
      </c>
      <c r="L28" s="18" t="s">
        <v>118</v>
      </c>
      <c r="Q28" s="1"/>
      <c r="R28" s="1"/>
      <c r="S28" s="62"/>
      <c r="T28" s="1"/>
      <c r="U28" s="1"/>
      <c r="V28" s="1"/>
      <c r="W28" s="1"/>
      <c r="X28" s="1"/>
      <c r="Y28" s="1"/>
    </row>
    <row r="29" spans="2:25" ht="15" customHeight="1" x14ac:dyDescent="0.2">
      <c r="J29" s="48" t="s">
        <v>82</v>
      </c>
      <c r="K29" s="114">
        <v>339</v>
      </c>
      <c r="L29" s="18" t="s">
        <v>118</v>
      </c>
      <c r="N29" s="87" t="s">
        <v>120</v>
      </c>
      <c r="O29" s="88"/>
      <c r="P29" s="89"/>
      <c r="S29" s="62"/>
      <c r="T29" s="1"/>
      <c r="U29" s="1"/>
      <c r="V29" s="1"/>
      <c r="W29" s="1"/>
      <c r="X29" s="1"/>
      <c r="Y29" s="1"/>
    </row>
    <row r="30" spans="2:25" ht="15" customHeight="1" x14ac:dyDescent="0.2">
      <c r="J30" s="48" t="s">
        <v>83</v>
      </c>
      <c r="K30" s="114">
        <v>298</v>
      </c>
      <c r="L30" s="18" t="s">
        <v>118</v>
      </c>
      <c r="N30" s="90" t="s">
        <v>121</v>
      </c>
      <c r="O30" s="91"/>
      <c r="P30" s="92"/>
      <c r="S30" s="62"/>
      <c r="T30" s="1"/>
      <c r="U30" s="1"/>
      <c r="V30" s="1"/>
      <c r="W30" s="1"/>
      <c r="X30" s="1"/>
      <c r="Y30" s="1"/>
    </row>
    <row r="31" spans="2:25" ht="15" customHeight="1" x14ac:dyDescent="0.2">
      <c r="J31" s="48" t="s">
        <v>84</v>
      </c>
      <c r="K31" s="114">
        <v>285</v>
      </c>
      <c r="L31" s="18" t="s">
        <v>118</v>
      </c>
      <c r="N31" s="90" t="s">
        <v>122</v>
      </c>
      <c r="O31" s="91"/>
      <c r="P31" s="92"/>
      <c r="S31" s="62"/>
      <c r="T31" s="1"/>
      <c r="U31" s="1"/>
      <c r="V31" s="1"/>
      <c r="W31" s="1"/>
      <c r="X31" s="1"/>
      <c r="Y31" s="1"/>
    </row>
    <row r="32" spans="2:25" ht="15" customHeight="1" x14ac:dyDescent="0.2">
      <c r="J32" s="48" t="s">
        <v>85</v>
      </c>
      <c r="K32" s="114">
        <v>82</v>
      </c>
      <c r="L32" s="18" t="s">
        <v>118</v>
      </c>
      <c r="N32" s="90" t="s">
        <v>123</v>
      </c>
      <c r="O32" s="91"/>
      <c r="P32" s="93"/>
      <c r="S32" s="62"/>
      <c r="T32" s="1"/>
      <c r="U32" s="1"/>
      <c r="V32" s="1"/>
      <c r="W32" s="1"/>
      <c r="X32" s="1"/>
      <c r="Y32" s="1"/>
    </row>
    <row r="33" spans="10:34" ht="15" customHeight="1" x14ac:dyDescent="0.2">
      <c r="J33" s="48" t="s">
        <v>128</v>
      </c>
      <c r="K33" s="114">
        <v>404</v>
      </c>
      <c r="L33" s="18" t="s">
        <v>118</v>
      </c>
      <c r="N33" s="94" t="s">
        <v>124</v>
      </c>
      <c r="O33" s="91"/>
      <c r="P33" s="95"/>
      <c r="S33" s="62"/>
      <c r="T33" s="1"/>
      <c r="U33" s="1"/>
      <c r="V33" s="1"/>
      <c r="W33" s="1"/>
      <c r="X33" s="1"/>
      <c r="Y33" s="1"/>
    </row>
    <row r="34" spans="10:34" ht="15" customHeight="1" x14ac:dyDescent="0.2">
      <c r="J34" s="48" t="s">
        <v>133</v>
      </c>
      <c r="K34" s="114">
        <v>426</v>
      </c>
      <c r="L34" s="18" t="s">
        <v>118</v>
      </c>
      <c r="N34" s="96" t="s">
        <v>134</v>
      </c>
      <c r="O34" s="91"/>
      <c r="P34" s="95"/>
      <c r="S34" s="62"/>
      <c r="T34" s="1"/>
      <c r="U34" s="1"/>
      <c r="V34" s="1"/>
      <c r="W34" s="1"/>
      <c r="X34" s="1"/>
      <c r="Y34" s="1"/>
    </row>
    <row r="35" spans="10:34" ht="15" customHeight="1" x14ac:dyDescent="0.2">
      <c r="J35" s="48" t="s">
        <v>86</v>
      </c>
      <c r="K35" s="114">
        <v>302</v>
      </c>
      <c r="L35" s="18" t="s">
        <v>118</v>
      </c>
      <c r="N35" s="97"/>
      <c r="O35" s="98"/>
      <c r="P35" s="99"/>
      <c r="S35" s="62"/>
      <c r="T35" s="1"/>
      <c r="U35" s="1"/>
      <c r="V35" s="1"/>
      <c r="W35" s="1"/>
      <c r="X35" s="1"/>
      <c r="Y35" s="1"/>
    </row>
    <row r="36" spans="10:34" ht="15" customHeight="1" x14ac:dyDescent="0.2">
      <c r="J36" s="48" t="s">
        <v>87</v>
      </c>
      <c r="K36" s="114">
        <v>181</v>
      </c>
      <c r="L36" s="18" t="s">
        <v>118</v>
      </c>
      <c r="N36" s="97" t="s">
        <v>42</v>
      </c>
      <c r="O36" s="98"/>
      <c r="P36" s="95"/>
      <c r="Q36" s="1"/>
      <c r="R36" s="1"/>
      <c r="S36" s="62"/>
      <c r="T36" s="1"/>
      <c r="U36" s="1"/>
      <c r="V36" s="1"/>
      <c r="W36" s="1"/>
      <c r="X36" s="1"/>
      <c r="Y36" s="1"/>
    </row>
    <row r="37" spans="10:34" ht="15" customHeight="1" x14ac:dyDescent="0.2">
      <c r="J37" s="48" t="s">
        <v>99</v>
      </c>
      <c r="K37" s="114">
        <v>64</v>
      </c>
      <c r="L37" s="18" t="s">
        <v>118</v>
      </c>
      <c r="M37" s="25"/>
      <c r="N37" s="100" t="s">
        <v>135</v>
      </c>
      <c r="O37" s="12"/>
      <c r="P37" s="95"/>
      <c r="Q37" s="1"/>
      <c r="R37" s="1"/>
      <c r="S37" s="62"/>
      <c r="T37" s="1"/>
      <c r="U37" s="1"/>
      <c r="V37" s="1"/>
      <c r="W37" s="1"/>
      <c r="X37" s="1"/>
      <c r="Y37" s="1"/>
    </row>
    <row r="38" spans="10:34" ht="15" customHeight="1" x14ac:dyDescent="0.2">
      <c r="J38" s="48" t="s">
        <v>100</v>
      </c>
      <c r="K38" s="114">
        <v>477</v>
      </c>
      <c r="L38" s="18" t="s">
        <v>118</v>
      </c>
      <c r="N38" s="100" t="s">
        <v>125</v>
      </c>
      <c r="O38" s="12"/>
      <c r="P38" s="95"/>
      <c r="Q38" s="1"/>
      <c r="R38" s="1"/>
      <c r="S38" s="62"/>
      <c r="T38" s="1"/>
      <c r="U38" s="1"/>
      <c r="V38" s="1"/>
      <c r="W38" s="1"/>
      <c r="X38" s="1"/>
      <c r="Y38" s="1"/>
    </row>
    <row r="39" spans="10:34" ht="15" customHeight="1" x14ac:dyDescent="0.2">
      <c r="J39" s="48" t="s">
        <v>88</v>
      </c>
      <c r="K39" s="114">
        <v>365</v>
      </c>
      <c r="L39" s="18" t="s">
        <v>118</v>
      </c>
      <c r="M39" s="25"/>
      <c r="N39" s="101" t="s">
        <v>136</v>
      </c>
      <c r="P39" s="102"/>
      <c r="Q39" s="1"/>
      <c r="R39" s="1"/>
      <c r="S39" s="62"/>
      <c r="T39" s="1"/>
      <c r="U39" s="1"/>
      <c r="V39" s="1"/>
      <c r="W39" s="1"/>
      <c r="X39" s="1"/>
      <c r="Y39" s="1"/>
    </row>
    <row r="40" spans="10:34" ht="15" customHeight="1" x14ac:dyDescent="0.2">
      <c r="J40" s="48" t="s">
        <v>89</v>
      </c>
      <c r="K40" s="114">
        <v>275</v>
      </c>
      <c r="L40" s="18" t="s">
        <v>118</v>
      </c>
      <c r="M40" s="25"/>
      <c r="N40" s="100"/>
      <c r="P40" s="102"/>
      <c r="Q40" s="1"/>
      <c r="R40" s="1"/>
      <c r="S40" s="62"/>
      <c r="T40" s="1"/>
      <c r="U40" s="1"/>
      <c r="V40" s="1"/>
      <c r="W40" s="1"/>
      <c r="X40" s="1"/>
      <c r="Y40" s="1"/>
    </row>
    <row r="41" spans="10:34" ht="15" customHeight="1" x14ac:dyDescent="0.2">
      <c r="J41" s="48" t="s">
        <v>90</v>
      </c>
      <c r="K41" s="114">
        <v>476</v>
      </c>
      <c r="L41" s="18" t="s">
        <v>118</v>
      </c>
      <c r="M41" s="25"/>
      <c r="N41" s="100"/>
      <c r="P41" s="102"/>
      <c r="Q41" s="1"/>
      <c r="R41" s="1"/>
      <c r="S41" s="59"/>
      <c r="T41" s="59"/>
      <c r="U41" s="59"/>
      <c r="V41" s="1"/>
      <c r="W41" s="1"/>
      <c r="X41" s="1"/>
      <c r="Y41" s="1"/>
    </row>
    <row r="42" spans="10:34" x14ac:dyDescent="0.2">
      <c r="J42" s="49" t="s">
        <v>91</v>
      </c>
      <c r="K42" s="114">
        <v>118</v>
      </c>
      <c r="L42" s="18" t="s">
        <v>118</v>
      </c>
      <c r="M42" s="25"/>
      <c r="N42" s="100"/>
      <c r="P42" s="102"/>
      <c r="Q42" s="1"/>
      <c r="R42" s="1"/>
      <c r="S42" s="1"/>
      <c r="T42" s="1"/>
      <c r="U42" s="1"/>
      <c r="V42" s="1"/>
      <c r="W42" s="1"/>
      <c r="X42" s="1"/>
      <c r="Y42" s="1"/>
    </row>
    <row r="43" spans="10:34" ht="13.5" thickBot="1" x14ac:dyDescent="0.25">
      <c r="J43" s="51" t="s">
        <v>119</v>
      </c>
      <c r="K43" s="119">
        <v>543</v>
      </c>
      <c r="L43" s="47" t="s">
        <v>118</v>
      </c>
      <c r="M43" s="25"/>
      <c r="N43" s="103"/>
      <c r="O43" s="104"/>
      <c r="P43" s="105"/>
      <c r="Q43" s="1"/>
      <c r="R43" s="1"/>
      <c r="S43" s="1"/>
      <c r="T43" s="1"/>
      <c r="U43" s="1"/>
      <c r="V43" s="1"/>
      <c r="W43" s="1"/>
      <c r="X43" s="1"/>
      <c r="Y43" s="1"/>
    </row>
    <row r="44" spans="10:34" x14ac:dyDescent="0.2">
      <c r="J44" s="58"/>
      <c r="K44" s="15"/>
      <c r="L44" s="13"/>
      <c r="M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0:34" x14ac:dyDescent="0.2">
      <c r="J45" s="58"/>
      <c r="K45" s="54"/>
      <c r="L45" s="13"/>
      <c r="M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H45" s="1">
        <v>545</v>
      </c>
    </row>
    <row r="46" spans="10:34" x14ac:dyDescent="0.2">
      <c r="J46" s="11"/>
      <c r="K46" s="15"/>
      <c r="L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34" x14ac:dyDescent="0.2">
      <c r="J47" s="11"/>
      <c r="K47" s="15"/>
      <c r="L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34" x14ac:dyDescent="0.2">
      <c r="J48" s="12"/>
      <c r="K48" s="1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 x14ac:dyDescent="0.2">
      <c r="J49" s="12"/>
      <c r="K49" s="1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0:25" x14ac:dyDescent="0.2">
      <c r="J50" s="12"/>
      <c r="K50" s="15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x14ac:dyDescent="0.2">
      <c r="J51" s="12"/>
      <c r="K51" s="15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 x14ac:dyDescent="0.2">
      <c r="J52" s="12"/>
      <c r="K52" s="15"/>
      <c r="L52" s="1"/>
      <c r="O52" s="1"/>
      <c r="P52" s="1"/>
      <c r="Q52" s="1"/>
      <c r="R52" s="1"/>
      <c r="S52" s="1"/>
    </row>
    <row r="53" spans="10:25" x14ac:dyDescent="0.2">
      <c r="J53" s="12"/>
      <c r="K53" s="15"/>
      <c r="L53" s="1"/>
      <c r="O53" s="1"/>
      <c r="P53" s="1"/>
      <c r="Q53" s="1"/>
      <c r="R53" s="1"/>
      <c r="S53" s="1"/>
    </row>
    <row r="54" spans="10:25" x14ac:dyDescent="0.2">
      <c r="J54" s="12"/>
      <c r="K54" s="16"/>
      <c r="O54" s="1"/>
      <c r="P54" s="1"/>
      <c r="Q54" s="1"/>
      <c r="R54" s="1"/>
      <c r="S54" s="1"/>
    </row>
    <row r="55" spans="10:25" x14ac:dyDescent="0.2">
      <c r="J55" s="12"/>
      <c r="K55" s="16"/>
      <c r="N55" s="15"/>
      <c r="O55" s="1"/>
      <c r="P55" s="15"/>
      <c r="Q55" s="1"/>
      <c r="R55" s="1"/>
      <c r="S55" s="1"/>
    </row>
    <row r="56" spans="10:25" x14ac:dyDescent="0.2">
      <c r="J56" s="12"/>
      <c r="K56" s="12"/>
      <c r="M56" s="25"/>
      <c r="O56" s="1"/>
      <c r="P56" s="1"/>
      <c r="Q56" s="1"/>
      <c r="R56" s="1"/>
      <c r="S56" s="1"/>
    </row>
    <row r="57" spans="10:25" x14ac:dyDescent="0.2">
      <c r="J57" s="12"/>
      <c r="K57" s="12"/>
      <c r="O57" s="1"/>
      <c r="P57" s="1"/>
      <c r="Q57" s="1"/>
      <c r="R57" s="1"/>
      <c r="S57" s="1"/>
    </row>
    <row r="58" spans="10:25" x14ac:dyDescent="0.2">
      <c r="J58" s="12"/>
      <c r="K58" s="12"/>
      <c r="M58" s="25"/>
      <c r="O58" s="1"/>
      <c r="P58" s="1"/>
      <c r="Q58" s="1"/>
      <c r="R58" s="1"/>
      <c r="S58" s="1"/>
    </row>
    <row r="59" spans="10:25" x14ac:dyDescent="0.2">
      <c r="J59" s="14"/>
      <c r="K59" s="14"/>
      <c r="O59" s="1"/>
      <c r="P59" s="1"/>
      <c r="Q59" s="1"/>
      <c r="R59" s="1"/>
      <c r="S59" s="1"/>
    </row>
    <row r="60" spans="10:25" x14ac:dyDescent="0.2">
      <c r="J60" s="12"/>
      <c r="K60" s="15"/>
      <c r="L60" s="15"/>
      <c r="O60" s="1"/>
      <c r="P60" s="1"/>
      <c r="Q60" s="1"/>
      <c r="R60" s="1"/>
      <c r="S60" s="1"/>
    </row>
    <row r="61" spans="10:25" x14ac:dyDescent="0.2">
      <c r="J61" s="154"/>
      <c r="K61" s="154"/>
      <c r="L61" s="154"/>
      <c r="Q61" s="1"/>
      <c r="R61" s="1"/>
      <c r="S61" s="1"/>
    </row>
    <row r="62" spans="10:25" x14ac:dyDescent="0.2">
      <c r="J62" s="12"/>
      <c r="K62" s="16"/>
      <c r="L62" s="13"/>
      <c r="Q62" s="1"/>
      <c r="R62" s="1"/>
    </row>
    <row r="63" spans="10:25" x14ac:dyDescent="0.2">
      <c r="J63" s="12"/>
      <c r="K63" s="12"/>
      <c r="L63" s="13"/>
      <c r="Q63" s="1"/>
      <c r="R63" s="1"/>
    </row>
    <row r="64" spans="10:25" x14ac:dyDescent="0.2">
      <c r="J64" s="12"/>
      <c r="K64" s="12"/>
      <c r="L64" s="13"/>
      <c r="Q64" s="1"/>
      <c r="R64" s="1"/>
    </row>
    <row r="65" spans="10:18" x14ac:dyDescent="0.2">
      <c r="J65" s="12"/>
      <c r="K65" s="16"/>
      <c r="L65" s="13"/>
      <c r="Q65" s="1"/>
      <c r="R65" s="1"/>
    </row>
    <row r="66" spans="10:18" x14ac:dyDescent="0.2">
      <c r="J66" s="12"/>
      <c r="K66" s="12"/>
      <c r="L66" s="13"/>
    </row>
    <row r="67" spans="10:18" x14ac:dyDescent="0.2">
      <c r="J67" s="12"/>
      <c r="K67" s="12"/>
      <c r="L67" s="13"/>
    </row>
    <row r="68" spans="10:18" x14ac:dyDescent="0.2">
      <c r="J68" s="12"/>
      <c r="K68" s="12"/>
      <c r="L68" s="13"/>
    </row>
    <row r="69" spans="10:18" x14ac:dyDescent="0.2">
      <c r="J69" s="27"/>
      <c r="K69" s="9"/>
    </row>
    <row r="70" spans="10:18" x14ac:dyDescent="0.2">
      <c r="J70" s="27"/>
      <c r="K70" s="9"/>
      <c r="R70" s="1"/>
    </row>
    <row r="71" spans="10:18" x14ac:dyDescent="0.2">
      <c r="J71" s="27"/>
      <c r="K71" s="9"/>
    </row>
    <row r="72" spans="10:18" x14ac:dyDescent="0.2">
      <c r="J72" s="27"/>
      <c r="K72" s="9"/>
    </row>
  </sheetData>
  <mergeCells count="21">
    <mergeCell ref="B21:F21"/>
    <mergeCell ref="G21:H21"/>
    <mergeCell ref="J25:L25"/>
    <mergeCell ref="J61:L61"/>
    <mergeCell ref="J27:L27"/>
    <mergeCell ref="B22:F22"/>
    <mergeCell ref="G22:H22"/>
    <mergeCell ref="B23:F23"/>
    <mergeCell ref="G23:H23"/>
    <mergeCell ref="B13:H13"/>
    <mergeCell ref="J4:L4"/>
    <mergeCell ref="J6:L7"/>
    <mergeCell ref="J8:L8"/>
    <mergeCell ref="J10:L10"/>
    <mergeCell ref="B4:H4"/>
    <mergeCell ref="J19:L19"/>
    <mergeCell ref="B18:H18"/>
    <mergeCell ref="B19:F19"/>
    <mergeCell ref="G19:H19"/>
    <mergeCell ref="B20:F20"/>
    <mergeCell ref="G20:H20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1"/>
  <sheetViews>
    <sheetView zoomScaleNormal="100" workbookViewId="0">
      <selection activeCell="M12" sqref="M12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76" t="s">
        <v>8</v>
      </c>
      <c r="C2" s="176"/>
      <c r="D2" s="176"/>
      <c r="E2" s="115"/>
    </row>
    <row r="3" spans="2:9" ht="13.5" thickBot="1" x14ac:dyDescent="0.25"/>
    <row r="4" spans="2:9" ht="13.5" thickBot="1" x14ac:dyDescent="0.25">
      <c r="B4" s="32" t="s">
        <v>9</v>
      </c>
      <c r="C4" s="28" t="s">
        <v>14</v>
      </c>
      <c r="D4" s="29" t="s">
        <v>6</v>
      </c>
      <c r="E4" s="30" t="s">
        <v>10</v>
      </c>
      <c r="F4" s="37" t="s">
        <v>11</v>
      </c>
      <c r="G4" s="69" t="s">
        <v>55</v>
      </c>
      <c r="H4" s="85" t="s">
        <v>160</v>
      </c>
      <c r="I4" s="86" t="s">
        <v>161</v>
      </c>
    </row>
    <row r="5" spans="2:9" ht="13.5" customHeight="1" x14ac:dyDescent="0.2">
      <c r="B5" s="180" t="s">
        <v>22</v>
      </c>
      <c r="C5" s="177" t="s">
        <v>69</v>
      </c>
      <c r="D5" s="33" t="s">
        <v>112</v>
      </c>
      <c r="E5" s="5" t="s">
        <v>28</v>
      </c>
      <c r="F5" s="38" t="s">
        <v>113</v>
      </c>
      <c r="G5" s="70" t="s">
        <v>114</v>
      </c>
      <c r="H5" s="84">
        <v>107</v>
      </c>
      <c r="I5" s="166" t="s">
        <v>162</v>
      </c>
    </row>
    <row r="6" spans="2:9" x14ac:dyDescent="0.2">
      <c r="B6" s="181"/>
      <c r="C6" s="178"/>
      <c r="D6" s="53" t="s">
        <v>33</v>
      </c>
      <c r="E6" s="52" t="s">
        <v>28</v>
      </c>
      <c r="F6" s="41" t="s">
        <v>51</v>
      </c>
      <c r="G6" s="71" t="s">
        <v>56</v>
      </c>
      <c r="H6" s="80">
        <v>698</v>
      </c>
      <c r="I6" s="167"/>
    </row>
    <row r="7" spans="2:9" x14ac:dyDescent="0.2">
      <c r="B7" s="181"/>
      <c r="C7" s="178"/>
      <c r="D7" s="36" t="s">
        <v>16</v>
      </c>
      <c r="E7" s="4" t="s">
        <v>28</v>
      </c>
      <c r="F7" s="39" t="s">
        <v>52</v>
      </c>
      <c r="G7" s="72" t="s">
        <v>57</v>
      </c>
      <c r="H7" s="80">
        <v>494</v>
      </c>
      <c r="I7" s="167"/>
    </row>
    <row r="8" spans="2:9" x14ac:dyDescent="0.2">
      <c r="B8" s="181"/>
      <c r="C8" s="178"/>
      <c r="D8" s="4" t="s">
        <v>17</v>
      </c>
      <c r="E8" s="4" t="s">
        <v>29</v>
      </c>
      <c r="F8" s="39" t="s">
        <v>34</v>
      </c>
      <c r="G8" s="72" t="s">
        <v>58</v>
      </c>
      <c r="H8" s="80">
        <v>382</v>
      </c>
      <c r="I8" s="167"/>
    </row>
    <row r="9" spans="2:9" x14ac:dyDescent="0.2">
      <c r="B9" s="181"/>
      <c r="C9" s="178"/>
      <c r="D9" s="31" t="s">
        <v>18</v>
      </c>
      <c r="E9" s="4" t="s">
        <v>28</v>
      </c>
      <c r="F9" s="39" t="s">
        <v>53</v>
      </c>
      <c r="G9" s="72" t="s">
        <v>59</v>
      </c>
      <c r="H9" s="80">
        <v>307</v>
      </c>
      <c r="I9" s="167"/>
    </row>
    <row r="10" spans="2:9" x14ac:dyDescent="0.2">
      <c r="B10" s="181"/>
      <c r="C10" s="179"/>
      <c r="D10" s="31" t="s">
        <v>115</v>
      </c>
      <c r="E10" s="4" t="s">
        <v>28</v>
      </c>
      <c r="F10" s="39" t="s">
        <v>116</v>
      </c>
      <c r="G10" s="73" t="s">
        <v>117</v>
      </c>
      <c r="H10" s="80">
        <v>180</v>
      </c>
      <c r="I10" s="167"/>
    </row>
    <row r="11" spans="2:9" x14ac:dyDescent="0.2">
      <c r="B11" s="181"/>
      <c r="C11" s="116" t="s">
        <v>48</v>
      </c>
      <c r="D11" s="4" t="s">
        <v>64</v>
      </c>
      <c r="E11" s="4" t="s">
        <v>43</v>
      </c>
      <c r="F11" s="39" t="s">
        <v>67</v>
      </c>
      <c r="G11" s="72" t="s">
        <v>56</v>
      </c>
      <c r="H11" s="80">
        <v>188</v>
      </c>
      <c r="I11" s="167"/>
    </row>
    <row r="12" spans="2:9" ht="13.5" thickBot="1" x14ac:dyDescent="0.25">
      <c r="B12" s="182"/>
      <c r="C12" s="34" t="s">
        <v>49</v>
      </c>
      <c r="D12" s="35" t="s">
        <v>65</v>
      </c>
      <c r="E12" s="35" t="s">
        <v>45</v>
      </c>
      <c r="F12" s="40" t="s">
        <v>44</v>
      </c>
      <c r="G12" s="74" t="s">
        <v>68</v>
      </c>
      <c r="H12" s="83">
        <v>473</v>
      </c>
      <c r="I12" s="167"/>
    </row>
    <row r="13" spans="2:9" x14ac:dyDescent="0.2">
      <c r="B13" s="180" t="s">
        <v>23</v>
      </c>
      <c r="C13" s="169" t="s">
        <v>24</v>
      </c>
      <c r="D13" s="42" t="s">
        <v>19</v>
      </c>
      <c r="E13" s="43" t="s">
        <v>26</v>
      </c>
      <c r="F13" s="44" t="s">
        <v>54</v>
      </c>
      <c r="G13" s="71" t="s">
        <v>60</v>
      </c>
      <c r="H13" s="82">
        <v>505</v>
      </c>
      <c r="I13" s="167"/>
    </row>
    <row r="14" spans="2:9" x14ac:dyDescent="0.2">
      <c r="B14" s="181"/>
      <c r="C14" s="171"/>
      <c r="D14" s="4" t="s">
        <v>35</v>
      </c>
      <c r="E14" s="4" t="s">
        <v>26</v>
      </c>
      <c r="F14" s="41" t="s">
        <v>30</v>
      </c>
      <c r="G14" s="72" t="s">
        <v>61</v>
      </c>
      <c r="H14" s="80">
        <v>142</v>
      </c>
      <c r="I14" s="167"/>
    </row>
    <row r="15" spans="2:9" x14ac:dyDescent="0.2">
      <c r="B15" s="181"/>
      <c r="C15" s="175" t="s">
        <v>25</v>
      </c>
      <c r="D15" s="4" t="s">
        <v>20</v>
      </c>
      <c r="E15" s="4" t="s">
        <v>27</v>
      </c>
      <c r="F15" s="39" t="s">
        <v>31</v>
      </c>
      <c r="G15" s="72" t="s">
        <v>62</v>
      </c>
      <c r="H15" s="80">
        <v>191</v>
      </c>
      <c r="I15" s="167"/>
    </row>
    <row r="16" spans="2:9" x14ac:dyDescent="0.2">
      <c r="B16" s="181"/>
      <c r="C16" s="171"/>
      <c r="D16" s="4" t="s">
        <v>21</v>
      </c>
      <c r="E16" s="4" t="s">
        <v>27</v>
      </c>
      <c r="F16" s="39" t="s">
        <v>32</v>
      </c>
      <c r="G16" s="72" t="s">
        <v>63</v>
      </c>
      <c r="H16" s="80">
        <v>123</v>
      </c>
      <c r="I16" s="167"/>
    </row>
    <row r="17" spans="2:9" ht="13.5" thickBot="1" x14ac:dyDescent="0.25">
      <c r="B17" s="182"/>
      <c r="C17" s="34" t="s">
        <v>50</v>
      </c>
      <c r="D17" s="35" t="s">
        <v>66</v>
      </c>
      <c r="E17" s="35" t="s">
        <v>47</v>
      </c>
      <c r="F17" s="40" t="s">
        <v>46</v>
      </c>
      <c r="G17" s="75" t="s">
        <v>59</v>
      </c>
      <c r="H17" s="81">
        <v>598</v>
      </c>
      <c r="I17" s="167"/>
    </row>
    <row r="18" spans="2:9" ht="13.5" thickBot="1" x14ac:dyDescent="0.25">
      <c r="B18" s="106" t="s">
        <v>137</v>
      </c>
      <c r="C18" s="107" t="s">
        <v>138</v>
      </c>
      <c r="D18" s="108" t="s">
        <v>139</v>
      </c>
      <c r="E18" s="108" t="s">
        <v>140</v>
      </c>
      <c r="F18" s="109" t="s">
        <v>141</v>
      </c>
      <c r="G18" s="110">
        <v>43862</v>
      </c>
      <c r="H18" s="111">
        <v>668</v>
      </c>
      <c r="I18" s="168"/>
    </row>
    <row r="19" spans="2:9" ht="13.5" thickBot="1" x14ac:dyDescent="0.25"/>
    <row r="20" spans="2:9" ht="13.5" customHeight="1" x14ac:dyDescent="0.2">
      <c r="B20" s="172" t="s">
        <v>93</v>
      </c>
      <c r="C20" s="169" t="s">
        <v>94</v>
      </c>
      <c r="D20" s="5" t="s">
        <v>81</v>
      </c>
      <c r="E20" s="5" t="s">
        <v>102</v>
      </c>
      <c r="F20" s="5" t="s">
        <v>70</v>
      </c>
      <c r="G20" s="76">
        <v>39661</v>
      </c>
      <c r="H20" s="82">
        <v>439</v>
      </c>
      <c r="I20" s="166" t="s">
        <v>162</v>
      </c>
    </row>
    <row r="21" spans="2:9" x14ac:dyDescent="0.2">
      <c r="B21" s="173"/>
      <c r="C21" s="170"/>
      <c r="D21" s="4" t="s">
        <v>82</v>
      </c>
      <c r="E21" s="4" t="s">
        <v>102</v>
      </c>
      <c r="F21" s="4" t="s">
        <v>71</v>
      </c>
      <c r="G21" s="77">
        <v>39508</v>
      </c>
      <c r="H21" s="80">
        <v>339</v>
      </c>
      <c r="I21" s="167"/>
    </row>
    <row r="22" spans="2:9" x14ac:dyDescent="0.2">
      <c r="B22" s="173"/>
      <c r="C22" s="170"/>
      <c r="D22" s="4" t="s">
        <v>83</v>
      </c>
      <c r="E22" s="4" t="s">
        <v>102</v>
      </c>
      <c r="F22" s="4" t="s">
        <v>72</v>
      </c>
      <c r="G22" s="77">
        <v>41699</v>
      </c>
      <c r="H22" s="80">
        <v>298</v>
      </c>
      <c r="I22" s="167"/>
    </row>
    <row r="23" spans="2:9" x14ac:dyDescent="0.2">
      <c r="B23" s="173"/>
      <c r="C23" s="170"/>
      <c r="D23" s="4" t="s">
        <v>84</v>
      </c>
      <c r="E23" s="4" t="s">
        <v>102</v>
      </c>
      <c r="F23" s="4" t="s">
        <v>73</v>
      </c>
      <c r="G23" s="77">
        <v>39264</v>
      </c>
      <c r="H23" s="80">
        <v>285</v>
      </c>
      <c r="I23" s="167"/>
    </row>
    <row r="24" spans="2:9" x14ac:dyDescent="0.2">
      <c r="B24" s="173"/>
      <c r="C24" s="171"/>
      <c r="D24" s="4" t="s">
        <v>85</v>
      </c>
      <c r="E24" s="4" t="s">
        <v>102</v>
      </c>
      <c r="F24" s="4" t="s">
        <v>74</v>
      </c>
      <c r="G24" s="77">
        <v>40817</v>
      </c>
      <c r="H24" s="80">
        <v>82</v>
      </c>
      <c r="I24" s="167"/>
    </row>
    <row r="25" spans="2:9" x14ac:dyDescent="0.2">
      <c r="B25" s="173"/>
      <c r="C25" s="175" t="s">
        <v>95</v>
      </c>
      <c r="D25" s="4" t="s">
        <v>129</v>
      </c>
      <c r="E25" s="4" t="s">
        <v>126</v>
      </c>
      <c r="F25" s="4" t="s">
        <v>127</v>
      </c>
      <c r="G25" s="77">
        <v>43160</v>
      </c>
      <c r="H25" s="80">
        <v>404</v>
      </c>
      <c r="I25" s="167"/>
    </row>
    <row r="26" spans="2:9" x14ac:dyDescent="0.2">
      <c r="B26" s="173"/>
      <c r="C26" s="170"/>
      <c r="D26" s="4" t="s">
        <v>131</v>
      </c>
      <c r="E26" s="4" t="s">
        <v>126</v>
      </c>
      <c r="F26" s="4" t="s">
        <v>132</v>
      </c>
      <c r="G26" s="77">
        <v>43556</v>
      </c>
      <c r="H26" s="80">
        <v>426</v>
      </c>
      <c r="I26" s="167"/>
    </row>
    <row r="27" spans="2:9" x14ac:dyDescent="0.2">
      <c r="B27" s="173"/>
      <c r="C27" s="170"/>
      <c r="D27" s="4" t="s">
        <v>86</v>
      </c>
      <c r="E27" s="4" t="s">
        <v>103</v>
      </c>
      <c r="F27" s="4" t="s">
        <v>75</v>
      </c>
      <c r="G27" s="77">
        <v>41944</v>
      </c>
      <c r="H27" s="80">
        <v>302</v>
      </c>
      <c r="I27" s="167"/>
    </row>
    <row r="28" spans="2:9" x14ac:dyDescent="0.2">
      <c r="B28" s="173"/>
      <c r="C28" s="170"/>
      <c r="D28" s="4" t="s">
        <v>87</v>
      </c>
      <c r="E28" s="4" t="s">
        <v>103</v>
      </c>
      <c r="F28" s="4" t="s">
        <v>76</v>
      </c>
      <c r="G28" s="77">
        <v>41306</v>
      </c>
      <c r="H28" s="80">
        <v>181</v>
      </c>
      <c r="I28" s="167"/>
    </row>
    <row r="29" spans="2:9" x14ac:dyDescent="0.2">
      <c r="B29" s="173"/>
      <c r="C29" s="171"/>
      <c r="D29" s="4" t="s">
        <v>99</v>
      </c>
      <c r="E29" s="4" t="s">
        <v>103</v>
      </c>
      <c r="F29" s="4" t="s">
        <v>104</v>
      </c>
      <c r="G29" s="77">
        <v>39479</v>
      </c>
      <c r="H29" s="80">
        <v>64</v>
      </c>
      <c r="I29" s="167"/>
    </row>
    <row r="30" spans="2:9" x14ac:dyDescent="0.2">
      <c r="B30" s="173"/>
      <c r="C30" s="117" t="s">
        <v>105</v>
      </c>
      <c r="D30" s="4" t="s">
        <v>100</v>
      </c>
      <c r="E30" s="4" t="s">
        <v>106</v>
      </c>
      <c r="F30" s="4" t="s">
        <v>107</v>
      </c>
      <c r="G30" s="77">
        <v>39052</v>
      </c>
      <c r="H30" s="80">
        <v>477</v>
      </c>
      <c r="I30" s="167"/>
    </row>
    <row r="31" spans="2:9" x14ac:dyDescent="0.2">
      <c r="B31" s="173"/>
      <c r="C31" s="175" t="s">
        <v>96</v>
      </c>
      <c r="D31" s="4" t="s">
        <v>88</v>
      </c>
      <c r="E31" s="4" t="s">
        <v>108</v>
      </c>
      <c r="F31" s="4" t="s">
        <v>77</v>
      </c>
      <c r="G31" s="77">
        <v>39479</v>
      </c>
      <c r="H31" s="80">
        <v>365</v>
      </c>
      <c r="I31" s="167"/>
    </row>
    <row r="32" spans="2:9" x14ac:dyDescent="0.2">
      <c r="B32" s="173"/>
      <c r="C32" s="170"/>
      <c r="D32" s="4" t="s">
        <v>89</v>
      </c>
      <c r="E32" s="4" t="s">
        <v>108</v>
      </c>
      <c r="F32" s="4" t="s">
        <v>78</v>
      </c>
      <c r="G32" s="77">
        <v>39479</v>
      </c>
      <c r="H32" s="80">
        <v>275</v>
      </c>
      <c r="I32" s="167"/>
    </row>
    <row r="33" spans="2:9" x14ac:dyDescent="0.2">
      <c r="B33" s="173"/>
      <c r="C33" s="171"/>
      <c r="D33" s="4" t="s">
        <v>90</v>
      </c>
      <c r="E33" s="4" t="s">
        <v>108</v>
      </c>
      <c r="F33" s="4" t="s">
        <v>79</v>
      </c>
      <c r="G33" s="77">
        <v>39569</v>
      </c>
      <c r="H33" s="80">
        <v>476</v>
      </c>
      <c r="I33" s="167"/>
    </row>
    <row r="34" spans="2:9" x14ac:dyDescent="0.2">
      <c r="B34" s="173"/>
      <c r="C34" s="118" t="s">
        <v>97</v>
      </c>
      <c r="D34" s="50" t="s">
        <v>91</v>
      </c>
      <c r="E34" s="50" t="s">
        <v>109</v>
      </c>
      <c r="F34" s="50" t="s">
        <v>80</v>
      </c>
      <c r="G34" s="78">
        <v>39814</v>
      </c>
      <c r="H34" s="80">
        <v>118</v>
      </c>
      <c r="I34" s="167"/>
    </row>
    <row r="35" spans="2:9" ht="13.5" thickBot="1" x14ac:dyDescent="0.25">
      <c r="B35" s="174"/>
      <c r="C35" s="34" t="s">
        <v>98</v>
      </c>
      <c r="D35" s="35" t="s">
        <v>101</v>
      </c>
      <c r="E35" s="35" t="s">
        <v>110</v>
      </c>
      <c r="F35" s="35" t="s">
        <v>111</v>
      </c>
      <c r="G35" s="79">
        <v>42370</v>
      </c>
      <c r="H35" s="81">
        <v>543</v>
      </c>
      <c r="I35" s="168"/>
    </row>
    <row r="50" ht="14.25" customHeight="1" x14ac:dyDescent="0.2"/>
    <row r="101" spans="7:7" x14ac:dyDescent="0.2">
      <c r="G101" s="7"/>
    </row>
  </sheetData>
  <mergeCells count="12">
    <mergeCell ref="B2:D2"/>
    <mergeCell ref="C15:C16"/>
    <mergeCell ref="C5:C10"/>
    <mergeCell ref="B5:B12"/>
    <mergeCell ref="B13:B17"/>
    <mergeCell ref="I20:I35"/>
    <mergeCell ref="C20:C24"/>
    <mergeCell ref="C13:C14"/>
    <mergeCell ref="I5:I18"/>
    <mergeCell ref="B20:B35"/>
    <mergeCell ref="C31:C33"/>
    <mergeCell ref="C25:C29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2021-01-21T01:10:27Z</dcterms:modified>
</cp:coreProperties>
</file>