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B970A194-D2CF-4B1A-B516-095636AD6B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B8" i="7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G40" i="7" l="1"/>
</calcChain>
</file>

<file path=xl/sharedStrings.xml><?xml version="1.0" encoding="utf-8"?>
<sst xmlns="http://schemas.openxmlformats.org/spreadsheetml/2006/main" count="1174" uniqueCount="898">
  <si>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</si>
  <si>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</si>
  <si>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</si>
  <si>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</si>
  <si>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</si>
  <si>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</si>
  <si>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</si>
  <si>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</si>
  <si>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</si>
  <si>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</si>
  <si>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</si>
  <si>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</si>
  <si>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</si>
  <si>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</si>
  <si>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</si>
  <si>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</si>
  <si>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</si>
  <si>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</si>
  <si>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</si>
  <si>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</si>
  <si>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</si>
  <si>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</si>
  <si>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</si>
  <si>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</si>
  <si>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</si>
  <si>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</si>
  <si>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</si>
  <si>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</si>
  <si>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</si>
  <si>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</si>
  <si>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</si>
  <si>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</si>
  <si>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</si>
  <si>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</si>
  <si>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</si>
  <si>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</si>
  <si>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</si>
  <si>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</si>
  <si>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</si>
  <si>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</si>
  <si>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</si>
  <si>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</si>
  <si>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</si>
  <si>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</si>
  <si>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</si>
  <si>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</si>
  <si>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</si>
  <si>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</si>
  <si>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</si>
  <si>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</si>
  <si>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</si>
  <si>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</si>
  <si>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</si>
  <si>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</si>
  <si>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</si>
  <si>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</si>
  <si>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</si>
  <si>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</si>
  <si>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</si>
  <si>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</si>
  <si>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</si>
  <si>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</si>
  <si>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</si>
  <si>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</si>
  <si>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</si>
  <si>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</si>
  <si>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</si>
  <si>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</si>
  <si>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</si>
  <si>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</si>
  <si>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</si>
  <si>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</si>
  <si>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</si>
  <si>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</si>
  <si>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</si>
  <si>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</si>
  <si>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</si>
  <si>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</si>
  <si>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</si>
  <si>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</si>
  <si>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</si>
  <si>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</si>
  <si>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</si>
  <si>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</si>
  <si>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</si>
  <si>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</si>
  <si>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</si>
  <si>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</si>
  <si>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</si>
  <si>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</si>
  <si>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</si>
  <si>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</si>
  <si>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</si>
  <si>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</si>
  <si>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</si>
  <si>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</si>
  <si>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</si>
  <si>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</si>
  <si>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</si>
  <si>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</si>
  <si>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</si>
  <si>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</si>
  <si>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</si>
  <si>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</si>
  <si>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</si>
  <si>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</si>
  <si>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</si>
  <si>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</si>
  <si>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</si>
  <si>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</si>
  <si>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</si>
  <si>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</si>
  <si>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</si>
  <si>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</si>
  <si>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</si>
  <si>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</si>
  <si>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</si>
  <si>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</si>
  <si>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</si>
  <si>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</si>
  <si>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</si>
  <si>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</si>
  <si>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</si>
  <si>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</si>
  <si>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</si>
  <si>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</si>
  <si>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</si>
  <si>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</si>
  <si>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</si>
  <si>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</si>
  <si>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</si>
  <si>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</si>
  <si>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</si>
  <si>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</si>
  <si>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</si>
  <si>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</si>
  <si>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</si>
  <si>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</si>
  <si>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</si>
  <si>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</si>
  <si>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</si>
  <si>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</si>
  <si>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</si>
  <si>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</si>
  <si>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</si>
  <si>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</si>
  <si>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</si>
  <si>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</si>
  <si>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</si>
  <si>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</si>
  <si>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</si>
  <si>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</si>
  <si>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</si>
  <si>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</si>
  <si>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</si>
  <si>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</si>
  <si>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</si>
  <si>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</si>
  <si>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</si>
  <si>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</si>
  <si>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</si>
  <si>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</si>
  <si>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</si>
  <si>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</si>
  <si>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</si>
  <si>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</si>
  <si>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</si>
  <si>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</si>
  <si>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</si>
  <si>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</si>
  <si>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</si>
  <si>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</si>
  <si>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</si>
  <si>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</si>
  <si>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</si>
  <si>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</si>
  <si>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</si>
  <si>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</si>
  <si>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</si>
  <si>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</si>
  <si>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</si>
  <si>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</si>
  <si>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</si>
  <si>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</si>
  <si>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</si>
  <si>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</si>
  <si>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</si>
  <si>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</si>
  <si>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</si>
  <si>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</si>
  <si>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</si>
  <si>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</si>
  <si>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</si>
  <si>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</si>
  <si>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</si>
  <si>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</si>
  <si>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</si>
  <si>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</si>
  <si>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</si>
  <si>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</si>
  <si>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</si>
  <si>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</si>
  <si>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</si>
  <si>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</si>
  <si>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</si>
  <si>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</si>
  <si>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</si>
  <si>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</si>
  <si>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</si>
  <si>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</si>
  <si>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</si>
  <si>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</si>
  <si>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</si>
  <si>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</si>
  <si>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</si>
  <si>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</si>
  <si>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</si>
  <si>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</si>
  <si>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</si>
  <si>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</si>
  <si>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</si>
  <si>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</si>
  <si>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</si>
  <si>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</si>
  <si>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</si>
  <si>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</si>
  <si>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</si>
  <si>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</si>
  <si>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</si>
  <si>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</si>
  <si>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</si>
  <si>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</si>
  <si>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</si>
  <si>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</si>
  <si>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</si>
  <si>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</si>
  <si>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</si>
  <si>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</si>
  <si>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</si>
  <si>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</si>
  <si>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</si>
  <si>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</si>
  <si>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</si>
  <si>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</si>
  <si>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</si>
  <si>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</si>
  <si>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</si>
  <si>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</si>
  <si>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</si>
  <si>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</si>
  <si>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</si>
  <si>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</si>
  <si>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</si>
  <si>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</si>
  <si>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</si>
  <si>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</si>
  <si>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</si>
  <si>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</si>
  <si>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</si>
  <si>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</si>
  <si>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</si>
  <si>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</si>
  <si>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</si>
  <si>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</si>
  <si>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</si>
  <si>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</si>
  <si>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</si>
  <si>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</si>
  <si>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</si>
  <si>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</si>
  <si>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</si>
  <si>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</si>
  <si>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</si>
  <si>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</si>
  <si>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</si>
  <si>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</si>
  <si>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</si>
  <si>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</si>
  <si>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</si>
  <si>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</si>
  <si>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</si>
  <si>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</si>
  <si>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</si>
  <si>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</si>
  <si>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</si>
  <si>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</si>
  <si>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</si>
  <si>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</si>
  <si>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</si>
  <si>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</si>
  <si>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</si>
  <si>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</si>
  <si>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</si>
  <si>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</si>
  <si>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</si>
  <si>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</si>
  <si>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</si>
  <si>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</si>
  <si>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</si>
  <si>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</si>
  <si>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</si>
  <si>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</si>
  <si>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</si>
  <si>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</si>
  <si>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</si>
  <si>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</si>
  <si>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</si>
  <si>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</si>
  <si>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</si>
  <si>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</si>
  <si>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</si>
  <si>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</si>
  <si>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</si>
  <si>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</si>
  <si>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</si>
  <si>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</si>
  <si>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</si>
  <si>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</si>
  <si>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</si>
  <si>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</si>
  <si>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</si>
  <si>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</si>
  <si>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</si>
  <si>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</si>
  <si>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</si>
  <si>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</si>
  <si>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</si>
  <si>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</si>
  <si>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</si>
  <si>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</si>
  <si>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</si>
  <si>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</si>
  <si>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</si>
  <si>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</si>
  <si>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</si>
  <si>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</si>
  <si>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</si>
  <si>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</si>
  <si>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</si>
  <si>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</si>
  <si>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</si>
  <si>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</si>
  <si>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</si>
  <si>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</si>
  <si>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</si>
  <si>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</si>
  <si>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</si>
  <si>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</si>
  <si>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</si>
  <si>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</si>
  <si>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</si>
  <si>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</si>
  <si>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</si>
  <si>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</si>
  <si>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</si>
  <si>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</si>
  <si>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</si>
  <si>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</si>
  <si>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</si>
  <si>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</si>
  <si>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</si>
  <si>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</si>
  <si>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</si>
  <si>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</si>
  <si>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</si>
  <si>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</si>
  <si>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</si>
  <si>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</si>
  <si>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</si>
  <si>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</si>
  <si>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</si>
  <si>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</si>
  <si>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</si>
  <si>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</si>
  <si>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</si>
  <si>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</si>
  <si>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</si>
  <si>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</si>
  <si>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</si>
  <si>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</si>
  <si>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</si>
  <si>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</si>
  <si>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</si>
  <si>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</si>
  <si>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</si>
  <si>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</si>
  <si>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</si>
  <si>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</si>
  <si>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</si>
  <si>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</si>
  <si>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</si>
  <si>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</si>
  <si>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</si>
  <si>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</si>
  <si>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</si>
  <si>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</si>
  <si>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</si>
  <si>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</si>
  <si>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</si>
  <si>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</si>
  <si>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</si>
  <si>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</si>
  <si>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</si>
  <si>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</si>
  <si>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</si>
  <si>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</si>
  <si>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</si>
  <si>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</si>
  <si>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</si>
  <si>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</si>
  <si>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</si>
  <si>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</si>
  <si>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</si>
  <si>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</si>
  <si>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</si>
  <si>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</si>
  <si>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</si>
  <si>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</si>
  <si>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</si>
  <si>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</si>
  <si>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</si>
  <si>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</si>
  <si>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</si>
  <si>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</si>
  <si>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</si>
  <si>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</si>
  <si>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</si>
  <si>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</si>
  <si>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</si>
  <si>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</si>
  <si>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</si>
  <si>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</si>
  <si>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</si>
  <si>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</si>
  <si>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</si>
  <si>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</si>
  <si>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</si>
  <si>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</si>
  <si>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</si>
  <si>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</si>
  <si>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</si>
  <si>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</si>
  <si>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</si>
  <si>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</si>
  <si>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</si>
  <si>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</si>
  <si>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</si>
  <si>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</si>
  <si>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</si>
  <si>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</si>
  <si>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</si>
  <si>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</si>
  <si>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</si>
  <si>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</si>
  <si>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</si>
  <si>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</si>
  <si>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</si>
  <si>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</si>
  <si>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</si>
  <si>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</si>
  <si>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</si>
  <si>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</si>
  <si>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</si>
  <si>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</si>
  <si>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</si>
  <si>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</si>
  <si>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</si>
  <si>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</si>
  <si>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</si>
  <si>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</si>
  <si>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</si>
  <si>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</si>
  <si>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</si>
  <si>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</si>
  <si>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</si>
  <si>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</si>
  <si>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</si>
  <si>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</si>
  <si>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</si>
  <si>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</si>
  <si>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</si>
  <si>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</si>
  <si>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</si>
  <si>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</si>
  <si>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</si>
  <si>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</si>
  <si>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</si>
  <si>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</si>
  <si>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</si>
  <si>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</si>
  <si>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</si>
  <si>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</si>
  <si>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</si>
  <si>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</si>
  <si>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</si>
  <si>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</si>
  <si>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</si>
  <si>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</si>
  <si>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</si>
  <si>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</si>
  <si>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</si>
  <si>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</si>
  <si>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</si>
  <si>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</si>
  <si>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</si>
  <si>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</si>
  <si>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</si>
  <si>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</si>
  <si>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</si>
  <si>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</si>
  <si>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</si>
  <si>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</si>
  <si>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</si>
  <si>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</si>
  <si>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</si>
  <si>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</si>
  <si>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</si>
  <si>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</si>
  <si>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</si>
  <si>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</si>
  <si>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</si>
  <si>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</si>
  <si>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</si>
  <si>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</si>
  <si>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</si>
  <si>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</si>
  <si>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</si>
  <si>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</si>
  <si>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</si>
  <si>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</si>
  <si>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</si>
  <si>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</si>
  <si>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</si>
  <si>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</si>
  <si>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</si>
  <si>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</si>
  <si>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</si>
  <si>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</si>
  <si>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</si>
  <si>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</si>
  <si>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</si>
  <si>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</si>
  <si>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</si>
  <si>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</si>
  <si>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</si>
  <si>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</si>
  <si>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</si>
  <si>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</si>
  <si>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</si>
  <si>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</si>
  <si>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</si>
  <si>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</si>
  <si>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</si>
  <si>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</si>
  <si>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</si>
  <si>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</si>
  <si>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</si>
  <si>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</si>
  <si>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</si>
  <si>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</si>
  <si>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</si>
  <si>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</si>
  <si>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</si>
  <si>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</si>
  <si>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</si>
  <si>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</si>
  <si>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</si>
  <si>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</si>
  <si>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</si>
  <si>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</si>
  <si>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</si>
  <si>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</si>
  <si>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</si>
  <si>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</si>
  <si>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</si>
  <si>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</si>
  <si>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</si>
  <si>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</si>
  <si>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</si>
  <si>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</si>
  <si>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</si>
  <si>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</si>
  <si>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</si>
  <si>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</si>
  <si>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</si>
  <si>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</si>
  <si>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</si>
  <si>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</si>
  <si>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</si>
  <si>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</si>
  <si>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</si>
  <si>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</si>
  <si>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</si>
  <si>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</si>
  <si>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</si>
  <si>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</si>
  <si>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</si>
  <si>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</si>
  <si>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</si>
  <si>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</si>
  <si>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</si>
  <si>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</si>
  <si>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</si>
  <si>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</si>
  <si>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</si>
  <si>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</si>
  <si>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</si>
  <si>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</si>
  <si>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</si>
  <si>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</si>
  <si>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</si>
  <si>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</si>
  <si>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</si>
  <si>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</si>
  <si>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</si>
  <si>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</si>
  <si>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</si>
  <si>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</si>
  <si>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</si>
  <si>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</si>
  <si>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</si>
  <si>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</si>
  <si>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</si>
  <si>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</si>
  <si>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</si>
  <si>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</si>
  <si>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</si>
  <si>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</si>
  <si>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</si>
  <si>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</si>
  <si>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</si>
  <si>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</si>
  <si>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</si>
  <si>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</si>
  <si>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</si>
  <si>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</si>
  <si>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</si>
  <si>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</si>
  <si>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</si>
  <si>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</si>
  <si>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</si>
  <si>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</si>
  <si>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</si>
  <si>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</si>
  <si>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</si>
  <si>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</si>
  <si>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</si>
  <si>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</si>
  <si>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</si>
  <si>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</si>
  <si>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</si>
  <si>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</si>
  <si>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</si>
  <si>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</si>
  <si>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</si>
  <si>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</si>
  <si>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</si>
  <si>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</si>
  <si>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</si>
  <si>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</si>
  <si>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</si>
  <si>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</si>
  <si>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</si>
  <si>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</si>
  <si>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</si>
  <si>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</si>
  <si>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</si>
  <si>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</si>
  <si>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</si>
  <si>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</si>
  <si>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</si>
  <si>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</si>
  <si>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</si>
  <si>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</si>
  <si>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</si>
  <si>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</si>
  <si>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</si>
  <si>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</si>
  <si>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</si>
  <si>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</si>
  <si>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</si>
  <si>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</si>
  <si>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</si>
  <si>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</si>
  <si>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</si>
  <si>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</si>
  <si>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</si>
  <si>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</si>
  <si>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</si>
  <si>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</si>
  <si>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</si>
  <si>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</si>
  <si>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</si>
  <si>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</si>
  <si>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</si>
  <si>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</si>
  <si>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</si>
  <si>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</si>
  <si>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</si>
  <si>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</si>
  <si>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</si>
  <si>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</si>
  <si>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</si>
  <si>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</si>
  <si>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</si>
  <si>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</si>
  <si>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</si>
  <si>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</si>
  <si>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</si>
  <si>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</si>
  <si>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</si>
  <si>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</si>
  <si>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</si>
  <si>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</si>
  <si>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</si>
  <si>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</si>
  <si>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</si>
  <si>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</si>
  <si>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</si>
  <si>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</si>
  <si>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</si>
  <si>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</si>
  <si>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</si>
  <si>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</si>
  <si>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</si>
  <si>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</si>
  <si>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</si>
  <si>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</si>
  <si>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</si>
  <si>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</si>
  <si>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</si>
  <si>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</si>
  <si>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</si>
  <si>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</si>
  <si>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</si>
  <si>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</si>
  <si>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</si>
  <si>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</si>
  <si>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</si>
  <si>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</si>
  <si>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</si>
  <si>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</si>
  <si>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</si>
  <si>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</si>
  <si>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</si>
  <si>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</si>
  <si>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</si>
  <si>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</si>
  <si>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</si>
  <si>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</si>
  <si>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</si>
  <si>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</si>
  <si>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</si>
  <si>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</si>
  <si>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</si>
  <si>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</si>
  <si>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</si>
  <si>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</si>
  <si>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</si>
  <si>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</si>
  <si>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</si>
  <si>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</si>
  <si>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</si>
  <si>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</si>
  <si>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</si>
  <si>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</si>
  <si>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</si>
  <si>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</si>
  <si>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</si>
  <si>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</si>
  <si>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</si>
  <si>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</si>
  <si>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</si>
  <si>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</si>
  <si>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</si>
  <si>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</si>
  <si>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</si>
  <si>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</si>
  <si>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</si>
  <si>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</si>
  <si>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</si>
  <si>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</si>
  <si>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</si>
  <si>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</si>
  <si>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</si>
  <si>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</si>
  <si>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</si>
  <si>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</si>
  <si>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</si>
  <si>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</si>
  <si>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</si>
  <si>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</si>
  <si>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</si>
  <si>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</si>
  <si>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</si>
  <si>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</si>
  <si>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</si>
  <si>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</si>
  <si>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</si>
  <si>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</si>
  <si>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</si>
  <si>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</si>
  <si>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</si>
  <si>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</si>
  <si>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</si>
  <si>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</si>
  <si>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</si>
  <si>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</si>
  <si>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</si>
  <si>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</si>
  <si>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</si>
  <si>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</si>
  <si>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</si>
  <si>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</si>
  <si>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</si>
  <si>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</si>
  <si>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</si>
  <si>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</si>
  <si>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</si>
  <si>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</si>
  <si>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</si>
  <si>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</si>
  <si>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</si>
  <si>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</si>
  <si>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</si>
  <si>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</si>
  <si>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</si>
  <si>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</si>
  <si>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</si>
  <si>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</si>
  <si>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</si>
  <si>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</si>
  <si>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</si>
  <si>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</si>
  <si>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</si>
  <si>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</si>
  <si>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</si>
  <si>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</si>
  <si>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</si>
  <si>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</si>
  <si>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</si>
  <si>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</si>
  <si>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</si>
  <si>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</si>
  <si>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</si>
  <si>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</si>
  <si>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</si>
  <si>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</si>
  <si>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</si>
  <si>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</si>
  <si>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</si>
  <si>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</si>
  <si>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</si>
  <si>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</si>
  <si>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</si>
  <si>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</si>
  <si>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</si>
  <si>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</si>
  <si>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</si>
  <si>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</si>
  <si>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</si>
  <si>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</si>
  <si>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</si>
  <si>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</si>
  <si>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</si>
  <si>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</si>
  <si>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</si>
  <si>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</si>
  <si>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</si>
  <si>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</si>
  <si>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</si>
  <si>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</si>
  <si>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</si>
  <si>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</si>
  <si>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</si>
  <si>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</si>
  <si>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</si>
  <si>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</si>
  <si>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</si>
  <si>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</si>
  <si>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</si>
  <si>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</si>
  <si>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</si>
  <si>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</si>
  <si>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</si>
  <si>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</si>
  <si>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実施スケジュール（2024年10月）</t>
    <phoneticPr fontId="2"/>
  </si>
  <si>
    <t>10月</t>
    <phoneticPr fontId="2"/>
  </si>
  <si>
    <r>
      <t>10月4日実施</t>
    </r>
    <r>
      <rPr>
        <b/>
        <u/>
        <sz val="12"/>
        <color rgb="FFFF0000"/>
        <rFont val="ＭＳ Ｐゴシック"/>
        <family val="3"/>
        <charset val="128"/>
      </rPr>
      <t>（9月26日(木）納品締切）</t>
    </r>
    <rPh sb="14" eb="15">
      <t>モク</t>
    </rPh>
    <phoneticPr fontId="2"/>
  </si>
  <si>
    <r>
      <t>10月11日実施</t>
    </r>
    <r>
      <rPr>
        <b/>
        <u/>
        <sz val="12"/>
        <color rgb="FFFF0000"/>
        <rFont val="ＭＳ Ｐゴシック"/>
        <family val="3"/>
        <charset val="128"/>
      </rPr>
      <t>（10月3日(木）納品締切）</t>
    </r>
    <rPh sb="15" eb="16">
      <t>モク</t>
    </rPh>
    <phoneticPr fontId="2"/>
  </si>
  <si>
    <r>
      <t>10月18日実施</t>
    </r>
    <r>
      <rPr>
        <b/>
        <u/>
        <sz val="12"/>
        <color rgb="FFFF0000"/>
        <rFont val="ＭＳ Ｐゴシック"/>
        <family val="3"/>
        <charset val="128"/>
      </rPr>
      <t>（10月9日(水）納品締切）</t>
    </r>
    <rPh sb="15" eb="16">
      <t>スイ</t>
    </rPh>
    <phoneticPr fontId="2"/>
  </si>
  <si>
    <r>
      <t>10月25日実施</t>
    </r>
    <r>
      <rPr>
        <b/>
        <u/>
        <sz val="12"/>
        <color rgb="FFFF0000"/>
        <rFont val="ＭＳ Ｐゴシック"/>
        <family val="3"/>
        <charset val="128"/>
      </rPr>
      <t>（10月17日(木）納品締切）</t>
    </r>
    <rPh sb="16" eb="17">
      <t>モク</t>
    </rPh>
    <phoneticPr fontId="2"/>
  </si>
  <si>
    <t>10月配布数</t>
  </si>
  <si>
    <t>10月配布日</t>
  </si>
  <si>
    <t>10月4日実施（9月26日(木）納品締切）</t>
  </si>
  <si>
    <t>10月18日実施（10月9日(水）納品締切）</t>
  </si>
  <si>
    <t>10月11日実施（10月3日(木）納品締切）</t>
  </si>
  <si>
    <t>10月25日実施（10月17日(木）納品締切）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</si>
</sst>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886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349" t="s">
        <v>887</v>
      </c>
      <c r="C4" s="350"/>
      <c r="D4" s="350"/>
      <c r="E4" s="350"/>
      <c r="F4" s="350"/>
      <c r="G4" s="350"/>
      <c r="H4" s="351"/>
      <c r="J4" s="360" t="s">
        <v>555</v>
      </c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22</v>
      </c>
      <c r="C6" s="18">
        <v>23</v>
      </c>
      <c r="D6" s="24">
        <v>24</v>
      </c>
      <c r="E6" s="103">
        <v>25</v>
      </c>
      <c r="F6" s="131">
        <v>26</v>
      </c>
      <c r="G6" s="103">
        <v>27</v>
      </c>
      <c r="H6" s="18">
        <v>28</v>
      </c>
      <c r="J6" s="317" t="s">
        <v>888</v>
      </c>
      <c r="K6" s="318"/>
      <c r="M6" s="324" t="s">
        <v>889</v>
      </c>
      <c r="N6" s="325"/>
      <c r="O6" s="325"/>
      <c r="P6" s="325"/>
      <c r="Q6" s="326"/>
      <c r="R6" s="4"/>
      <c r="S6" s="361" t="s">
        <v>890</v>
      </c>
      <c r="T6" s="362"/>
      <c r="U6" s="362"/>
      <c r="V6" s="362"/>
      <c r="W6" s="363"/>
      <c r="X6" s="4"/>
      <c r="Y6" s="313" t="s">
        <v>891</v>
      </c>
      <c r="Z6" s="314"/>
      <c r="AA6" s="4"/>
    </row>
    <row r="7" spans="2:27" ht="15" customHeight="1" thickBot="1" x14ac:dyDescent="0.25">
      <c r="B7" s="18">
        <v>29</v>
      </c>
      <c r="C7" s="24">
        <v>30</v>
      </c>
      <c r="D7" s="24">
        <v>1</v>
      </c>
      <c r="E7" s="24">
        <v>2</v>
      </c>
      <c r="F7" s="237">
        <v>3</v>
      </c>
      <c r="G7" s="238">
        <v>4</v>
      </c>
      <c r="H7" s="18">
        <v>5</v>
      </c>
      <c r="J7" s="319"/>
      <c r="K7" s="320"/>
      <c r="M7" s="327"/>
      <c r="N7" s="328"/>
      <c r="O7" s="328"/>
      <c r="P7" s="328"/>
      <c r="Q7" s="329"/>
      <c r="R7" s="4"/>
      <c r="S7" s="364"/>
      <c r="T7" s="365"/>
      <c r="U7" s="365"/>
      <c r="V7" s="365"/>
      <c r="W7" s="366"/>
      <c r="X7" s="4"/>
      <c r="Y7" s="315"/>
      <c r="Z7" s="316"/>
      <c r="AA7" s="4"/>
    </row>
    <row r="8" spans="2:27" ht="15" customHeight="1" thickBot="1" x14ac:dyDescent="0.25">
      <c r="B8" s="18">
        <f>H7+1</f>
        <v>6</v>
      </c>
      <c r="C8" s="103">
        <f t="shared" ref="C8:H10" si="0">B8+1</f>
        <v>7</v>
      </c>
      <c r="D8" s="24">
        <f t="shared" si="0"/>
        <v>8</v>
      </c>
      <c r="E8" s="237">
        <f t="shared" si="0"/>
        <v>9</v>
      </c>
      <c r="F8" s="24">
        <f t="shared" si="0"/>
        <v>10</v>
      </c>
      <c r="G8" s="101">
        <f t="shared" si="0"/>
        <v>11</v>
      </c>
      <c r="H8" s="18">
        <f t="shared" si="0"/>
        <v>12</v>
      </c>
      <c r="J8" s="321" t="s">
        <v>556</v>
      </c>
      <c r="K8" s="321"/>
      <c r="M8" s="321" t="s">
        <v>556</v>
      </c>
      <c r="N8" s="321"/>
      <c r="O8" s="5"/>
      <c r="P8" s="321" t="s">
        <v>556</v>
      </c>
      <c r="Q8" s="321"/>
      <c r="R8" s="5"/>
      <c r="S8" s="321" t="s">
        <v>51</v>
      </c>
      <c r="T8" s="321"/>
      <c r="U8" s="5"/>
      <c r="V8" s="321" t="s">
        <v>51</v>
      </c>
      <c r="W8" s="321"/>
      <c r="X8" s="5"/>
      <c r="Y8" s="321" t="s">
        <v>556</v>
      </c>
      <c r="Z8" s="321"/>
      <c r="AA8" s="5"/>
    </row>
    <row r="9" spans="2:27" ht="15" customHeight="1" thickBot="1" x14ac:dyDescent="0.25">
      <c r="B9" s="18">
        <f t="shared" ref="B9:B10" si="1">H8+1</f>
        <v>13</v>
      </c>
      <c r="C9" s="18">
        <f t="shared" si="0"/>
        <v>14</v>
      </c>
      <c r="D9" s="24">
        <f t="shared" si="0"/>
        <v>15</v>
      </c>
      <c r="E9" s="24">
        <f t="shared" si="0"/>
        <v>16</v>
      </c>
      <c r="F9" s="237">
        <f t="shared" si="0"/>
        <v>17</v>
      </c>
      <c r="G9" s="102">
        <f t="shared" si="0"/>
        <v>18</v>
      </c>
      <c r="H9" s="18">
        <f t="shared" si="0"/>
        <v>19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20</v>
      </c>
      <c r="C10" s="103">
        <f t="shared" si="0"/>
        <v>21</v>
      </c>
      <c r="D10" s="103">
        <f t="shared" si="0"/>
        <v>22</v>
      </c>
      <c r="E10" s="103">
        <f t="shared" si="0"/>
        <v>23</v>
      </c>
      <c r="F10" s="103">
        <f t="shared" si="0"/>
        <v>24</v>
      </c>
      <c r="G10" s="130">
        <f t="shared" si="0"/>
        <v>25</v>
      </c>
      <c r="H10" s="18">
        <f t="shared" si="0"/>
        <v>26</v>
      </c>
      <c r="J10" s="322" t="s">
        <v>699</v>
      </c>
      <c r="K10" s="323"/>
      <c r="M10" s="309" t="s">
        <v>570</v>
      </c>
      <c r="N10" s="310"/>
      <c r="P10" s="309" t="s">
        <v>571</v>
      </c>
      <c r="Q10" s="310"/>
      <c r="S10" s="311" t="s">
        <v>572</v>
      </c>
      <c r="T10" s="312"/>
      <c r="V10" s="296" t="s">
        <v>824</v>
      </c>
      <c r="W10" s="297"/>
      <c r="Y10" s="294" t="s">
        <v>573</v>
      </c>
      <c r="Z10" s="295"/>
    </row>
    <row r="11" spans="2:27" ht="15" customHeight="1" x14ac:dyDescent="0.2">
      <c r="B11" s="18">
        <v>27</v>
      </c>
      <c r="C11" s="103">
        <v>28</v>
      </c>
      <c r="D11" s="103">
        <v>29</v>
      </c>
      <c r="E11" s="103">
        <v>30</v>
      </c>
      <c r="F11" s="103">
        <v>31</v>
      </c>
      <c r="G11" s="103">
        <v>1</v>
      </c>
      <c r="H11" s="18">
        <v>2</v>
      </c>
      <c r="J11" s="125" t="s">
        <v>700</v>
      </c>
      <c r="K11" s="269">
        <v>619</v>
      </c>
      <c r="L11" s="241"/>
      <c r="M11" s="114" t="s">
        <v>0</v>
      </c>
      <c r="N11" s="271">
        <v>52</v>
      </c>
      <c r="P11" s="114" t="s">
        <v>4</v>
      </c>
      <c r="Q11" s="272">
        <v>302</v>
      </c>
      <c r="S11" s="113" t="s">
        <v>574</v>
      </c>
      <c r="T11" s="276">
        <v>904</v>
      </c>
      <c r="V11" s="137" t="s">
        <v>870</v>
      </c>
      <c r="W11" s="281">
        <v>370</v>
      </c>
      <c r="Y11" s="110" t="s">
        <v>28</v>
      </c>
      <c r="Z11" s="278">
        <v>699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430</v>
      </c>
      <c r="L12" s="241"/>
      <c r="M12" s="114" t="s">
        <v>575</v>
      </c>
      <c r="N12" s="271">
        <v>65</v>
      </c>
      <c r="P12" s="114" t="s">
        <v>879</v>
      </c>
      <c r="Q12" s="272">
        <v>144</v>
      </c>
      <c r="S12" s="113" t="s">
        <v>576</v>
      </c>
      <c r="T12" s="276">
        <v>556</v>
      </c>
      <c r="V12" s="137" t="s">
        <v>871</v>
      </c>
      <c r="W12" s="281">
        <v>385</v>
      </c>
      <c r="Y12" s="110" t="s">
        <v>577</v>
      </c>
      <c r="Z12" s="278">
        <v>609</v>
      </c>
      <c r="AA12" s="32"/>
    </row>
    <row r="13" spans="2:27" ht="16.5" customHeight="1" thickBot="1" x14ac:dyDescent="0.25">
      <c r="B13" s="352" t="s">
        <v>442</v>
      </c>
      <c r="C13" s="353"/>
      <c r="D13" s="353"/>
      <c r="E13" s="353"/>
      <c r="F13" s="353"/>
      <c r="G13" s="353"/>
      <c r="H13" s="354"/>
      <c r="J13" s="125" t="s">
        <v>702</v>
      </c>
      <c r="K13" s="269">
        <v>300</v>
      </c>
      <c r="L13" s="241"/>
      <c r="M13" s="114" t="s">
        <v>578</v>
      </c>
      <c r="N13" s="271">
        <v>56</v>
      </c>
      <c r="P13" s="114" t="s">
        <v>10</v>
      </c>
      <c r="Q13" s="272">
        <v>194</v>
      </c>
      <c r="S13" s="113" t="s">
        <v>579</v>
      </c>
      <c r="T13" s="276">
        <v>261</v>
      </c>
      <c r="V13" s="137" t="s">
        <v>872</v>
      </c>
      <c r="W13" s="281">
        <v>139</v>
      </c>
      <c r="Y13" s="110" t="s">
        <v>27</v>
      </c>
      <c r="Z13" s="278">
        <v>565</v>
      </c>
      <c r="AA13" s="32"/>
    </row>
    <row r="14" spans="2:27" ht="17.25" customHeight="1" x14ac:dyDescent="0.2">
      <c r="B14" s="355"/>
      <c r="C14" s="355"/>
      <c r="D14" s="355"/>
      <c r="E14" s="355"/>
      <c r="F14" s="355"/>
      <c r="G14" s="355"/>
      <c r="H14" s="355"/>
      <c r="J14" s="125" t="s">
        <v>703</v>
      </c>
      <c r="K14" s="269">
        <v>271</v>
      </c>
      <c r="L14" s="241"/>
      <c r="M14" s="114" t="s">
        <v>549</v>
      </c>
      <c r="N14" s="271">
        <v>137</v>
      </c>
      <c r="P14" s="114" t="s">
        <v>11</v>
      </c>
      <c r="Q14" s="272">
        <v>98</v>
      </c>
      <c r="S14" s="113" t="s">
        <v>580</v>
      </c>
      <c r="T14" s="276">
        <v>102</v>
      </c>
      <c r="V14" s="120" t="s">
        <v>452</v>
      </c>
      <c r="W14" s="268">
        <v>220</v>
      </c>
      <c r="X14" s="32"/>
      <c r="Y14" s="110" t="s">
        <v>29</v>
      </c>
      <c r="Z14" s="278">
        <v>575</v>
      </c>
      <c r="AA14" s="32"/>
    </row>
    <row r="15" spans="2:27" ht="17.25" customHeight="1" x14ac:dyDescent="0.2">
      <c r="B15" s="356"/>
      <c r="C15" s="356"/>
      <c r="D15" s="356"/>
      <c r="E15" s="356"/>
      <c r="F15" s="356"/>
      <c r="G15" s="356"/>
      <c r="H15" s="356"/>
      <c r="J15" s="125" t="s">
        <v>704</v>
      </c>
      <c r="K15" s="269">
        <v>160</v>
      </c>
      <c r="L15" s="241"/>
      <c r="M15" s="114" t="s">
        <v>5</v>
      </c>
      <c r="N15" s="271">
        <v>125</v>
      </c>
      <c r="P15" s="115" t="s">
        <v>12</v>
      </c>
      <c r="Q15" s="272">
        <v>80</v>
      </c>
      <c r="S15" s="113" t="s">
        <v>581</v>
      </c>
      <c r="T15" s="276">
        <v>64</v>
      </c>
      <c r="V15" s="120" t="s">
        <v>453</v>
      </c>
      <c r="W15" s="268">
        <v>190</v>
      </c>
      <c r="X15" s="104"/>
      <c r="Y15" s="138" t="s">
        <v>838</v>
      </c>
      <c r="Z15" s="279">
        <v>782</v>
      </c>
      <c r="AA15" s="32"/>
    </row>
    <row r="16" spans="2:27" ht="16.5" customHeight="1" thickBot="1" x14ac:dyDescent="0.25">
      <c r="J16" s="125" t="s">
        <v>705</v>
      </c>
      <c r="K16" s="269">
        <v>153</v>
      </c>
      <c r="L16" s="241"/>
      <c r="M16" s="114" t="s">
        <v>583</v>
      </c>
      <c r="N16" s="271">
        <v>79</v>
      </c>
      <c r="P16" s="116" t="s">
        <v>584</v>
      </c>
      <c r="Q16" s="272">
        <v>47</v>
      </c>
      <c r="S16" s="113" t="s">
        <v>585</v>
      </c>
      <c r="T16" s="276">
        <v>709</v>
      </c>
      <c r="V16" s="120" t="s">
        <v>454</v>
      </c>
      <c r="W16" s="268">
        <v>158</v>
      </c>
      <c r="X16" s="104"/>
      <c r="Y16" s="110" t="s">
        <v>582</v>
      </c>
      <c r="Z16" s="278">
        <v>457</v>
      </c>
      <c r="AA16" s="32"/>
    </row>
    <row r="17" spans="2:27" ht="16.5" customHeight="1" thickBot="1" x14ac:dyDescent="0.25">
      <c r="J17" s="125" t="s">
        <v>706</v>
      </c>
      <c r="K17" s="269">
        <v>93</v>
      </c>
      <c r="L17" s="241"/>
      <c r="M17" s="114" t="s">
        <v>3</v>
      </c>
      <c r="N17" s="271">
        <v>54</v>
      </c>
      <c r="P17" s="309" t="s">
        <v>586</v>
      </c>
      <c r="Q17" s="310"/>
      <c r="S17" s="113" t="s">
        <v>587</v>
      </c>
      <c r="T17" s="276">
        <v>555</v>
      </c>
      <c r="V17" s="120" t="s">
        <v>455</v>
      </c>
      <c r="W17" s="268">
        <v>147</v>
      </c>
      <c r="X17" s="104"/>
      <c r="Y17" s="110" t="s">
        <v>25</v>
      </c>
      <c r="Z17" s="278">
        <v>438</v>
      </c>
      <c r="AA17" s="32"/>
    </row>
    <row r="18" spans="2:27" ht="16.5" customHeight="1" thickBot="1" x14ac:dyDescent="0.25">
      <c r="B18" s="357" t="s">
        <v>153</v>
      </c>
      <c r="C18" s="358"/>
      <c r="D18" s="358"/>
      <c r="E18" s="358"/>
      <c r="F18" s="358"/>
      <c r="G18" s="358"/>
      <c r="H18" s="359"/>
      <c r="J18" s="125" t="s">
        <v>707</v>
      </c>
      <c r="K18" s="269">
        <v>414</v>
      </c>
      <c r="L18" s="241"/>
      <c r="M18" s="114" t="s">
        <v>6</v>
      </c>
      <c r="N18" s="271">
        <v>18</v>
      </c>
      <c r="P18" s="114" t="s">
        <v>7</v>
      </c>
      <c r="Q18" s="271">
        <v>520</v>
      </c>
      <c r="S18" s="113" t="s">
        <v>589</v>
      </c>
      <c r="T18" s="276">
        <v>406</v>
      </c>
      <c r="V18" s="120" t="s">
        <v>456</v>
      </c>
      <c r="W18" s="268">
        <v>146</v>
      </c>
      <c r="X18" s="104"/>
      <c r="Y18" s="110" t="s">
        <v>588</v>
      </c>
      <c r="Z18" s="278">
        <v>426</v>
      </c>
      <c r="AA18" s="32"/>
    </row>
    <row r="19" spans="2:27" ht="16.5" customHeight="1" x14ac:dyDescent="0.2">
      <c r="B19" s="341" t="s">
        <v>699</v>
      </c>
      <c r="C19" s="342"/>
      <c r="D19" s="342"/>
      <c r="E19" s="342"/>
      <c r="F19" s="343"/>
      <c r="G19" s="344">
        <f>SUM(K11:K18)</f>
        <v>2440</v>
      </c>
      <c r="H19" s="345"/>
      <c r="J19" s="322" t="s">
        <v>708</v>
      </c>
      <c r="K19" s="323"/>
      <c r="M19" s="309" t="s">
        <v>598</v>
      </c>
      <c r="N19" s="310"/>
      <c r="P19" s="114" t="s">
        <v>550</v>
      </c>
      <c r="Q19" s="271">
        <v>337</v>
      </c>
      <c r="S19" s="113" t="s">
        <v>591</v>
      </c>
      <c r="T19" s="276">
        <v>314</v>
      </c>
      <c r="V19" s="120" t="s">
        <v>457</v>
      </c>
      <c r="W19" s="268">
        <v>112</v>
      </c>
      <c r="X19" s="105"/>
      <c r="Y19" s="110" t="s">
        <v>26</v>
      </c>
      <c r="Z19" s="278">
        <v>383</v>
      </c>
      <c r="AA19" s="32"/>
    </row>
    <row r="20" spans="2:27" ht="16.5" customHeight="1" x14ac:dyDescent="0.2">
      <c r="B20" s="346" t="s">
        <v>734</v>
      </c>
      <c r="C20" s="347"/>
      <c r="D20" s="347"/>
      <c r="E20" s="347"/>
      <c r="F20" s="348"/>
      <c r="G20" s="286">
        <f>SUM(K20:K24)</f>
        <v>1393</v>
      </c>
      <c r="H20" s="287"/>
      <c r="J20" s="125" t="s">
        <v>709</v>
      </c>
      <c r="K20" s="269">
        <v>445</v>
      </c>
      <c r="L20" s="241"/>
      <c r="M20" s="114" t="s">
        <v>15</v>
      </c>
      <c r="N20" s="271">
        <v>136</v>
      </c>
      <c r="P20" s="114" t="s">
        <v>8</v>
      </c>
      <c r="Q20" s="271">
        <v>474</v>
      </c>
      <c r="S20" s="113" t="s">
        <v>594</v>
      </c>
      <c r="T20" s="276">
        <v>266</v>
      </c>
      <c r="V20" s="120" t="s">
        <v>458</v>
      </c>
      <c r="W20" s="268">
        <v>107</v>
      </c>
      <c r="X20" s="104"/>
      <c r="Y20" s="110" t="s">
        <v>592</v>
      </c>
      <c r="Z20" s="278">
        <v>327</v>
      </c>
      <c r="AA20" s="32"/>
    </row>
    <row r="21" spans="2:27" ht="16.5" customHeight="1" x14ac:dyDescent="0.2">
      <c r="B21" s="346" t="s">
        <v>714</v>
      </c>
      <c r="C21" s="347"/>
      <c r="D21" s="347"/>
      <c r="E21" s="347"/>
      <c r="F21" s="348"/>
      <c r="G21" s="286">
        <f>K26</f>
        <v>527</v>
      </c>
      <c r="H21" s="287"/>
      <c r="J21" s="125" t="s">
        <v>710</v>
      </c>
      <c r="K21" s="269">
        <v>171</v>
      </c>
      <c r="L21" s="241"/>
      <c r="M21" s="114" t="s">
        <v>604</v>
      </c>
      <c r="N21" s="271">
        <v>135</v>
      </c>
      <c r="P21" s="114" t="s">
        <v>596</v>
      </c>
      <c r="Q21" s="271">
        <v>411</v>
      </c>
      <c r="S21" s="113" t="s">
        <v>597</v>
      </c>
      <c r="T21" s="276">
        <v>168</v>
      </c>
      <c r="V21" s="120" t="s">
        <v>459</v>
      </c>
      <c r="W21" s="268">
        <v>100</v>
      </c>
      <c r="X21" s="104"/>
      <c r="Y21" s="110" t="s">
        <v>30</v>
      </c>
      <c r="Z21" s="278">
        <v>306</v>
      </c>
      <c r="AA21" s="32"/>
    </row>
    <row r="22" spans="2:27" ht="16.5" customHeight="1" thickBot="1" x14ac:dyDescent="0.25">
      <c r="B22" s="367" t="s">
        <v>716</v>
      </c>
      <c r="C22" s="368"/>
      <c r="D22" s="368"/>
      <c r="E22" s="368"/>
      <c r="F22" s="369"/>
      <c r="G22" s="286">
        <f>SUM(K28:K44)</f>
        <v>4806</v>
      </c>
      <c r="H22" s="287"/>
      <c r="J22" s="125" t="s">
        <v>711</v>
      </c>
      <c r="K22" s="269">
        <v>126</v>
      </c>
      <c r="L22" s="241"/>
      <c r="M22" s="114" t="s">
        <v>16</v>
      </c>
      <c r="N22" s="271">
        <v>120</v>
      </c>
      <c r="P22" s="114" t="s">
        <v>880</v>
      </c>
      <c r="Q22" s="272">
        <v>268</v>
      </c>
      <c r="S22" s="113" t="s">
        <v>599</v>
      </c>
      <c r="T22" s="276">
        <v>132</v>
      </c>
      <c r="V22" s="120" t="s">
        <v>460</v>
      </c>
      <c r="W22" s="268">
        <v>97</v>
      </c>
      <c r="X22" s="104"/>
      <c r="Y22" s="110" t="s">
        <v>43</v>
      </c>
      <c r="Z22" s="278">
        <v>235</v>
      </c>
      <c r="AA22" s="32"/>
    </row>
    <row r="23" spans="2:27" ht="16.5" customHeight="1" x14ac:dyDescent="0.2">
      <c r="B23" s="303" t="s">
        <v>570</v>
      </c>
      <c r="C23" s="304"/>
      <c r="D23" s="304"/>
      <c r="E23" s="304"/>
      <c r="F23" s="305"/>
      <c r="G23" s="286">
        <f>SUM(N11:N18)</f>
        <v>586</v>
      </c>
      <c r="H23" s="287"/>
      <c r="J23" s="125" t="s">
        <v>712</v>
      </c>
      <c r="K23" s="269">
        <v>113</v>
      </c>
      <c r="L23" s="241"/>
      <c r="M23" s="114" t="s">
        <v>610</v>
      </c>
      <c r="N23" s="271">
        <v>34</v>
      </c>
      <c r="P23" s="114" t="s">
        <v>9</v>
      </c>
      <c r="Q23" s="271">
        <v>99</v>
      </c>
      <c r="S23" s="311" t="s">
        <v>602</v>
      </c>
      <c r="T23" s="312"/>
      <c r="V23" s="120" t="s">
        <v>461</v>
      </c>
      <c r="W23" s="268">
        <v>82</v>
      </c>
      <c r="X23" s="104"/>
      <c r="Y23" s="110" t="s">
        <v>600</v>
      </c>
      <c r="Z23" s="278">
        <v>172</v>
      </c>
      <c r="AA23" s="32"/>
    </row>
    <row r="24" spans="2:27" ht="16.5" customHeight="1" thickBot="1" x14ac:dyDescent="0.25">
      <c r="B24" s="303" t="s">
        <v>598</v>
      </c>
      <c r="C24" s="304"/>
      <c r="D24" s="304"/>
      <c r="E24" s="304"/>
      <c r="F24" s="305"/>
      <c r="G24" s="286">
        <f>SUM(N20:N34)</f>
        <v>936</v>
      </c>
      <c r="H24" s="287"/>
      <c r="J24" s="126" t="s">
        <v>713</v>
      </c>
      <c r="K24" s="269">
        <v>538</v>
      </c>
      <c r="L24" s="241"/>
      <c r="M24" s="114" t="s">
        <v>614</v>
      </c>
      <c r="N24" s="271">
        <v>32</v>
      </c>
      <c r="P24" s="114" t="s">
        <v>601</v>
      </c>
      <c r="Q24" s="271">
        <v>79</v>
      </c>
      <c r="S24" s="113" t="s">
        <v>606</v>
      </c>
      <c r="T24" s="276">
        <v>317</v>
      </c>
      <c r="V24" s="120" t="s">
        <v>462</v>
      </c>
      <c r="W24" s="268">
        <v>38</v>
      </c>
      <c r="X24" s="104"/>
      <c r="Y24" s="110" t="s">
        <v>603</v>
      </c>
      <c r="Z24" s="278">
        <v>101</v>
      </c>
      <c r="AA24" s="32"/>
    </row>
    <row r="25" spans="2:27" ht="16.5" customHeight="1" thickBot="1" x14ac:dyDescent="0.25">
      <c r="B25" s="303" t="s">
        <v>643</v>
      </c>
      <c r="C25" s="304"/>
      <c r="D25" s="304"/>
      <c r="E25" s="304"/>
      <c r="F25" s="305"/>
      <c r="G25" s="286">
        <f>SUM(N36:N46)</f>
        <v>1011</v>
      </c>
      <c r="H25" s="287"/>
      <c r="J25" s="322" t="s">
        <v>714</v>
      </c>
      <c r="K25" s="323"/>
      <c r="M25" s="114" t="s">
        <v>2</v>
      </c>
      <c r="N25" s="271">
        <v>33</v>
      </c>
      <c r="P25" s="114" t="s">
        <v>605</v>
      </c>
      <c r="Q25" s="271">
        <v>77</v>
      </c>
      <c r="S25" s="113" t="s">
        <v>608</v>
      </c>
      <c r="T25" s="276">
        <v>167</v>
      </c>
      <c r="V25" s="120" t="s">
        <v>463</v>
      </c>
      <c r="W25" s="268">
        <v>168</v>
      </c>
      <c r="X25" s="104"/>
      <c r="Y25" s="110" t="s">
        <v>42</v>
      </c>
      <c r="Z25" s="278">
        <v>88</v>
      </c>
      <c r="AA25" s="32"/>
    </row>
    <row r="26" spans="2:27" ht="16.5" customHeight="1" thickBot="1" x14ac:dyDescent="0.25">
      <c r="B26" s="303" t="s">
        <v>697</v>
      </c>
      <c r="C26" s="304"/>
      <c r="D26" s="304"/>
      <c r="E26" s="304"/>
      <c r="F26" s="305"/>
      <c r="G26" s="286">
        <f>SUM(N48:N61)</f>
        <v>1577</v>
      </c>
      <c r="H26" s="287"/>
      <c r="J26" s="126" t="s">
        <v>715</v>
      </c>
      <c r="K26" s="270">
        <v>527</v>
      </c>
      <c r="M26" s="114" t="s">
        <v>1</v>
      </c>
      <c r="N26" s="271">
        <v>22</v>
      </c>
      <c r="P26" s="114" t="s">
        <v>607</v>
      </c>
      <c r="Q26" s="271">
        <v>44</v>
      </c>
      <c r="S26" s="113" t="s">
        <v>612</v>
      </c>
      <c r="T26" s="276">
        <v>146</v>
      </c>
      <c r="V26" s="120" t="s">
        <v>554</v>
      </c>
      <c r="W26" s="268">
        <v>63</v>
      </c>
      <c r="X26" s="105"/>
      <c r="Y26" s="294" t="s">
        <v>609</v>
      </c>
      <c r="Z26" s="295"/>
      <c r="AA26" s="32"/>
    </row>
    <row r="27" spans="2:27" ht="16.5" customHeight="1" x14ac:dyDescent="0.2">
      <c r="B27" s="303" t="s">
        <v>571</v>
      </c>
      <c r="C27" s="304"/>
      <c r="D27" s="304"/>
      <c r="E27" s="304"/>
      <c r="F27" s="305"/>
      <c r="G27" s="286">
        <f>SUM(Q11:Q16)</f>
        <v>865</v>
      </c>
      <c r="H27" s="287"/>
      <c r="J27" s="322" t="s">
        <v>716</v>
      </c>
      <c r="K27" s="323"/>
      <c r="M27" s="114" t="s">
        <v>620</v>
      </c>
      <c r="N27" s="271">
        <v>20</v>
      </c>
      <c r="P27" s="309" t="s">
        <v>611</v>
      </c>
      <c r="Q27" s="310"/>
      <c r="S27" s="113" t="s">
        <v>881</v>
      </c>
      <c r="T27" s="276">
        <v>100</v>
      </c>
      <c r="V27" s="120" t="s">
        <v>464</v>
      </c>
      <c r="W27" s="268">
        <v>144</v>
      </c>
      <c r="X27" s="32"/>
      <c r="Y27" s="110" t="s">
        <v>613</v>
      </c>
      <c r="Z27" s="278">
        <v>582</v>
      </c>
      <c r="AA27" s="32"/>
    </row>
    <row r="28" spans="2:27" ht="16.5" customHeight="1" x14ac:dyDescent="0.2">
      <c r="B28" s="288" t="s">
        <v>586</v>
      </c>
      <c r="C28" s="289"/>
      <c r="D28" s="289"/>
      <c r="E28" s="289"/>
      <c r="F28" s="290"/>
      <c r="G28" s="286">
        <f>SUM(Q18:Q26)</f>
        <v>2309</v>
      </c>
      <c r="H28" s="287"/>
      <c r="J28" s="125" t="s">
        <v>717</v>
      </c>
      <c r="K28" s="284">
        <v>379</v>
      </c>
      <c r="M28" s="114" t="s">
        <v>622</v>
      </c>
      <c r="N28" s="271">
        <v>83</v>
      </c>
      <c r="P28" s="114" t="s">
        <v>20</v>
      </c>
      <c r="Q28" s="271">
        <v>990</v>
      </c>
      <c r="S28" s="113" t="s">
        <v>617</v>
      </c>
      <c r="T28" s="276">
        <v>123</v>
      </c>
      <c r="V28" s="120" t="s">
        <v>465</v>
      </c>
      <c r="W28" s="268">
        <v>144</v>
      </c>
      <c r="X28" s="32"/>
      <c r="Y28" s="110" t="s">
        <v>615</v>
      </c>
      <c r="Z28" s="278">
        <v>360</v>
      </c>
      <c r="AA28" s="32"/>
    </row>
    <row r="29" spans="2:27" ht="16.5" customHeight="1" x14ac:dyDescent="0.2">
      <c r="B29" s="288" t="s">
        <v>611</v>
      </c>
      <c r="C29" s="289"/>
      <c r="D29" s="289"/>
      <c r="E29" s="289"/>
      <c r="F29" s="290"/>
      <c r="G29" s="286">
        <f>SUM(Q28:Q38)</f>
        <v>3052</v>
      </c>
      <c r="H29" s="287"/>
      <c r="J29" s="125" t="s">
        <v>718</v>
      </c>
      <c r="K29" s="284">
        <v>302</v>
      </c>
      <c r="M29" s="114" t="s">
        <v>625</v>
      </c>
      <c r="N29" s="271">
        <v>85</v>
      </c>
      <c r="P29" s="114" t="s">
        <v>616</v>
      </c>
      <c r="Q29" s="271">
        <v>464</v>
      </c>
      <c r="S29" s="113" t="s">
        <v>619</v>
      </c>
      <c r="T29" s="276">
        <v>106</v>
      </c>
      <c r="V29" s="120" t="s">
        <v>466</v>
      </c>
      <c r="W29" s="268">
        <v>75</v>
      </c>
      <c r="X29" s="32"/>
      <c r="Y29" s="110" t="s">
        <v>618</v>
      </c>
      <c r="Z29" s="278">
        <v>334</v>
      </c>
      <c r="AA29" s="32"/>
    </row>
    <row r="30" spans="2:27" ht="16.5" customHeight="1" x14ac:dyDescent="0.2">
      <c r="B30" s="288" t="s">
        <v>647</v>
      </c>
      <c r="C30" s="289"/>
      <c r="D30" s="289"/>
      <c r="E30" s="289"/>
      <c r="F30" s="290"/>
      <c r="G30" s="286">
        <f>SUM(Q40:Q54)</f>
        <v>1950</v>
      </c>
      <c r="H30" s="287"/>
      <c r="J30" s="125" t="s">
        <v>719</v>
      </c>
      <c r="K30" s="284">
        <v>255</v>
      </c>
      <c r="M30" s="114" t="s">
        <v>629</v>
      </c>
      <c r="N30" s="271">
        <v>69</v>
      </c>
      <c r="P30" s="114" t="s">
        <v>22</v>
      </c>
      <c r="Q30" s="271">
        <v>308</v>
      </c>
      <c r="S30" s="139" t="s">
        <v>882</v>
      </c>
      <c r="T30" s="268">
        <v>257</v>
      </c>
      <c r="V30" s="120" t="s">
        <v>467</v>
      </c>
      <c r="W30" s="268">
        <v>76</v>
      </c>
      <c r="X30" s="32"/>
      <c r="Y30" s="110" t="s">
        <v>552</v>
      </c>
      <c r="Z30" s="278">
        <v>255</v>
      </c>
      <c r="AA30" s="32"/>
    </row>
    <row r="31" spans="2:27" ht="16.5" customHeight="1" x14ac:dyDescent="0.2">
      <c r="B31" s="291" t="s">
        <v>572</v>
      </c>
      <c r="C31" s="292"/>
      <c r="D31" s="292"/>
      <c r="E31" s="292"/>
      <c r="F31" s="293"/>
      <c r="G31" s="286">
        <f>SUM(T11:T22)</f>
        <v>4437</v>
      </c>
      <c r="H31" s="287"/>
      <c r="J31" s="125" t="s">
        <v>720</v>
      </c>
      <c r="K31" s="284">
        <v>256</v>
      </c>
      <c r="M31" s="114" t="s">
        <v>633</v>
      </c>
      <c r="N31" s="271">
        <v>43</v>
      </c>
      <c r="P31" s="114" t="s">
        <v>24</v>
      </c>
      <c r="Q31" s="271">
        <v>270</v>
      </c>
      <c r="S31" s="113" t="s">
        <v>621</v>
      </c>
      <c r="T31" s="276">
        <v>205</v>
      </c>
      <c r="V31" s="120" t="s">
        <v>468</v>
      </c>
      <c r="W31" s="268">
        <v>74</v>
      </c>
      <c r="X31" s="32"/>
      <c r="Y31" s="110" t="s">
        <v>551</v>
      </c>
      <c r="Z31" s="278">
        <v>201</v>
      </c>
      <c r="AA31" s="32"/>
    </row>
    <row r="32" spans="2:27" ht="16.5" customHeight="1" x14ac:dyDescent="0.2">
      <c r="B32" s="291" t="s">
        <v>602</v>
      </c>
      <c r="C32" s="292"/>
      <c r="D32" s="292"/>
      <c r="E32" s="292"/>
      <c r="F32" s="293"/>
      <c r="G32" s="286">
        <f>SUM(T24:T34)</f>
        <v>1871</v>
      </c>
      <c r="H32" s="287"/>
      <c r="J32" s="125" t="s">
        <v>721</v>
      </c>
      <c r="K32" s="284">
        <v>71</v>
      </c>
      <c r="M32" s="114" t="s">
        <v>13</v>
      </c>
      <c r="N32" s="271">
        <v>42</v>
      </c>
      <c r="P32" s="114" t="s">
        <v>21</v>
      </c>
      <c r="Q32" s="271">
        <v>251</v>
      </c>
      <c r="S32" s="113" t="s">
        <v>623</v>
      </c>
      <c r="T32" s="276">
        <v>146</v>
      </c>
      <c r="V32" s="120" t="s">
        <v>469</v>
      </c>
      <c r="W32" s="268">
        <v>119</v>
      </c>
      <c r="X32" s="32"/>
      <c r="Y32" s="110" t="s">
        <v>624</v>
      </c>
      <c r="Z32" s="278">
        <v>193</v>
      </c>
      <c r="AA32" s="32"/>
    </row>
    <row r="33" spans="2:27" ht="16.5" customHeight="1" x14ac:dyDescent="0.2">
      <c r="B33" s="306" t="s">
        <v>698</v>
      </c>
      <c r="C33" s="307"/>
      <c r="D33" s="307"/>
      <c r="E33" s="307"/>
      <c r="F33" s="308"/>
      <c r="G33" s="286">
        <f>SUM(T36:T49)</f>
        <v>2181</v>
      </c>
      <c r="H33" s="287"/>
      <c r="J33" s="125" t="s">
        <v>722</v>
      </c>
      <c r="K33" s="284">
        <v>361</v>
      </c>
      <c r="M33" s="114" t="s">
        <v>14</v>
      </c>
      <c r="N33" s="271">
        <v>41</v>
      </c>
      <c r="P33" s="114" t="s">
        <v>626</v>
      </c>
      <c r="Q33" s="271">
        <v>201</v>
      </c>
      <c r="S33" s="113" t="s">
        <v>627</v>
      </c>
      <c r="T33" s="276">
        <v>150</v>
      </c>
      <c r="V33" s="120" t="s">
        <v>470</v>
      </c>
      <c r="W33" s="268">
        <v>63</v>
      </c>
      <c r="Y33" s="110" t="s">
        <v>628</v>
      </c>
      <c r="Z33" s="278">
        <v>118</v>
      </c>
      <c r="AA33" s="32"/>
    </row>
    <row r="34" spans="2:27" ht="16.5" customHeight="1" thickBot="1" x14ac:dyDescent="0.25">
      <c r="B34" s="306" t="s">
        <v>675</v>
      </c>
      <c r="C34" s="307"/>
      <c r="D34" s="307"/>
      <c r="E34" s="307"/>
      <c r="F34" s="308"/>
      <c r="G34" s="286">
        <f>SUM(T51:T54)</f>
        <v>308</v>
      </c>
      <c r="H34" s="287"/>
      <c r="J34" s="125" t="s">
        <v>723</v>
      </c>
      <c r="K34" s="284">
        <v>384</v>
      </c>
      <c r="M34" s="140" t="s">
        <v>828</v>
      </c>
      <c r="N34" s="272">
        <v>41</v>
      </c>
      <c r="P34" s="114" t="s">
        <v>630</v>
      </c>
      <c r="Q34" s="271">
        <v>177</v>
      </c>
      <c r="S34" s="113" t="s">
        <v>631</v>
      </c>
      <c r="T34" s="276">
        <v>154</v>
      </c>
      <c r="V34" s="120" t="s">
        <v>471</v>
      </c>
      <c r="W34" s="268">
        <v>52</v>
      </c>
      <c r="X34" s="105"/>
      <c r="Y34" s="110" t="s">
        <v>632</v>
      </c>
      <c r="Z34" s="278">
        <v>107</v>
      </c>
      <c r="AA34" s="32"/>
    </row>
    <row r="35" spans="2:27" ht="16.5" customHeight="1" x14ac:dyDescent="0.2">
      <c r="B35" s="291" t="s">
        <v>560</v>
      </c>
      <c r="C35" s="292"/>
      <c r="D35" s="292"/>
      <c r="E35" s="292"/>
      <c r="F35" s="293"/>
      <c r="G35" s="286">
        <f>SUM(W11:W34)</f>
        <v>3269</v>
      </c>
      <c r="H35" s="287"/>
      <c r="J35" s="125" t="s">
        <v>724</v>
      </c>
      <c r="K35" s="284">
        <v>270</v>
      </c>
      <c r="M35" s="309" t="s">
        <v>643</v>
      </c>
      <c r="N35" s="310"/>
      <c r="P35" s="114" t="s">
        <v>634</v>
      </c>
      <c r="Q35" s="271">
        <v>116</v>
      </c>
      <c r="S35" s="311" t="s">
        <v>635</v>
      </c>
      <c r="T35" s="312"/>
      <c r="V35" s="296" t="s">
        <v>823</v>
      </c>
      <c r="W35" s="297"/>
      <c r="X35" s="105"/>
      <c r="Y35" s="294" t="s">
        <v>636</v>
      </c>
      <c r="Z35" s="295"/>
      <c r="AA35" s="32"/>
    </row>
    <row r="36" spans="2:27" ht="16.5" customHeight="1" x14ac:dyDescent="0.2">
      <c r="B36" s="291" t="s">
        <v>561</v>
      </c>
      <c r="C36" s="292"/>
      <c r="D36" s="292"/>
      <c r="E36" s="292"/>
      <c r="F36" s="293"/>
      <c r="G36" s="286">
        <f>SUM(W36:W53)</f>
        <v>1023</v>
      </c>
      <c r="H36" s="287"/>
      <c r="J36" s="125" t="s">
        <v>725</v>
      </c>
      <c r="K36" s="284">
        <v>159</v>
      </c>
      <c r="M36" s="114" t="s">
        <v>646</v>
      </c>
      <c r="N36" s="271">
        <v>157</v>
      </c>
      <c r="P36" s="114" t="s">
        <v>637</v>
      </c>
      <c r="Q36" s="271">
        <v>105</v>
      </c>
      <c r="S36" s="113" t="s">
        <v>638</v>
      </c>
      <c r="T36" s="276">
        <v>123</v>
      </c>
      <c r="V36" s="137" t="s">
        <v>873</v>
      </c>
      <c r="W36" s="281">
        <v>208</v>
      </c>
      <c r="X36" s="105"/>
      <c r="Y36" s="110" t="s">
        <v>639</v>
      </c>
      <c r="Z36" s="278">
        <v>538</v>
      </c>
      <c r="AA36" s="32"/>
    </row>
    <row r="37" spans="2:27" ht="16.5" customHeight="1" x14ac:dyDescent="0.2">
      <c r="B37" s="338" t="s">
        <v>573</v>
      </c>
      <c r="C37" s="339"/>
      <c r="D37" s="339"/>
      <c r="E37" s="339"/>
      <c r="F37" s="340"/>
      <c r="G37" s="286">
        <f>SUM(Z11:Z25)</f>
        <v>6163</v>
      </c>
      <c r="H37" s="287"/>
      <c r="J37" s="125" t="s">
        <v>726</v>
      </c>
      <c r="K37" s="284">
        <v>53</v>
      </c>
      <c r="M37" s="114" t="s">
        <v>650</v>
      </c>
      <c r="N37" s="271">
        <v>98</v>
      </c>
      <c r="P37" s="114" t="s">
        <v>640</v>
      </c>
      <c r="Q37" s="271">
        <v>89</v>
      </c>
      <c r="S37" s="113" t="s">
        <v>641</v>
      </c>
      <c r="T37" s="276">
        <v>119</v>
      </c>
      <c r="V37" s="137" t="s">
        <v>874</v>
      </c>
      <c r="W37" s="282">
        <v>121</v>
      </c>
      <c r="X37" s="105"/>
      <c r="Y37" s="111" t="s">
        <v>642</v>
      </c>
      <c r="Z37" s="278">
        <v>533</v>
      </c>
      <c r="AA37" s="32"/>
    </row>
    <row r="38" spans="2:27" ht="16.5" customHeight="1" thickBot="1" x14ac:dyDescent="0.25">
      <c r="B38" s="330" t="s">
        <v>609</v>
      </c>
      <c r="C38" s="331"/>
      <c r="D38" s="331"/>
      <c r="E38" s="331"/>
      <c r="F38" s="332"/>
      <c r="G38" s="286">
        <f>SUM(Z27:Z34)</f>
        <v>2150</v>
      </c>
      <c r="H38" s="287"/>
      <c r="J38" s="125" t="s">
        <v>727</v>
      </c>
      <c r="K38" s="284">
        <v>282</v>
      </c>
      <c r="M38" s="114" t="s">
        <v>654</v>
      </c>
      <c r="N38" s="271">
        <v>92</v>
      </c>
      <c r="P38" s="115" t="s">
        <v>23</v>
      </c>
      <c r="Q38" s="273">
        <v>81</v>
      </c>
      <c r="S38" s="113" t="s">
        <v>644</v>
      </c>
      <c r="T38" s="276">
        <v>115</v>
      </c>
      <c r="V38" s="137" t="s">
        <v>875</v>
      </c>
      <c r="W38" s="282">
        <v>127</v>
      </c>
      <c r="X38" s="105"/>
      <c r="Y38" s="111" t="s">
        <v>645</v>
      </c>
      <c r="Z38" s="278">
        <v>306</v>
      </c>
      <c r="AA38" s="32"/>
    </row>
    <row r="39" spans="2:27" ht="16.5" customHeight="1" thickBot="1" x14ac:dyDescent="0.25">
      <c r="B39" s="335" t="s">
        <v>636</v>
      </c>
      <c r="C39" s="336"/>
      <c r="D39" s="336"/>
      <c r="E39" s="336"/>
      <c r="F39" s="337"/>
      <c r="G39" s="333">
        <f>SUM(Z36:Z43)</f>
        <v>2332</v>
      </c>
      <c r="H39" s="334"/>
      <c r="J39" s="125" t="s">
        <v>728</v>
      </c>
      <c r="K39" s="284">
        <v>443</v>
      </c>
      <c r="M39" s="114" t="s">
        <v>658</v>
      </c>
      <c r="N39" s="271">
        <v>61</v>
      </c>
      <c r="P39" s="309" t="s">
        <v>647</v>
      </c>
      <c r="Q39" s="310"/>
      <c r="S39" s="113" t="s">
        <v>648</v>
      </c>
      <c r="T39" s="276">
        <v>133</v>
      </c>
      <c r="V39" s="141" t="s">
        <v>472</v>
      </c>
      <c r="W39" s="268">
        <v>109</v>
      </c>
      <c r="X39" s="104"/>
      <c r="Y39" s="111" t="s">
        <v>649</v>
      </c>
      <c r="Z39" s="279">
        <v>273</v>
      </c>
      <c r="AA39" s="32"/>
    </row>
    <row r="40" spans="2:27" ht="16.5" customHeight="1" thickBot="1" x14ac:dyDescent="0.25">
      <c r="B40" s="298" t="s">
        <v>154</v>
      </c>
      <c r="C40" s="299"/>
      <c r="D40" s="299"/>
      <c r="E40" s="299"/>
      <c r="F40" s="300"/>
      <c r="G40" s="301">
        <f>SUM(G19:H39)</f>
        <v>45186</v>
      </c>
      <c r="H40" s="302"/>
      <c r="J40" s="125" t="s">
        <v>729</v>
      </c>
      <c r="K40" s="284">
        <v>331</v>
      </c>
      <c r="M40" s="114" t="s">
        <v>17</v>
      </c>
      <c r="N40" s="271">
        <v>190</v>
      </c>
      <c r="P40" s="114" t="s">
        <v>651</v>
      </c>
      <c r="Q40" s="272">
        <v>275</v>
      </c>
      <c r="S40" s="113" t="s">
        <v>652</v>
      </c>
      <c r="T40" s="276">
        <v>130</v>
      </c>
      <c r="V40" s="120" t="s">
        <v>473</v>
      </c>
      <c r="W40" s="268">
        <v>87</v>
      </c>
      <c r="Y40" s="111" t="s">
        <v>850</v>
      </c>
      <c r="Z40" s="279">
        <v>245</v>
      </c>
      <c r="AA40" s="32"/>
    </row>
    <row r="41" spans="2:27" ht="16.5" customHeight="1" x14ac:dyDescent="0.2">
      <c r="J41" s="125" t="s">
        <v>730</v>
      </c>
      <c r="K41" s="284">
        <v>247</v>
      </c>
      <c r="M41" s="114" t="s">
        <v>19</v>
      </c>
      <c r="N41" s="271">
        <v>142</v>
      </c>
      <c r="P41" s="114" t="s">
        <v>655</v>
      </c>
      <c r="Q41" s="272">
        <v>106</v>
      </c>
      <c r="S41" s="113" t="s">
        <v>656</v>
      </c>
      <c r="T41" s="276">
        <v>127</v>
      </c>
      <c r="V41" s="120" t="s">
        <v>474</v>
      </c>
      <c r="W41" s="268">
        <v>44</v>
      </c>
      <c r="Y41" s="111" t="s">
        <v>653</v>
      </c>
      <c r="Z41" s="278">
        <v>164</v>
      </c>
      <c r="AA41" s="32"/>
    </row>
    <row r="42" spans="2:27" ht="16.5" customHeight="1" x14ac:dyDescent="0.2">
      <c r="J42" s="125" t="s">
        <v>731</v>
      </c>
      <c r="K42" s="284">
        <v>432</v>
      </c>
      <c r="M42" s="114" t="s">
        <v>18</v>
      </c>
      <c r="N42" s="271">
        <v>87</v>
      </c>
      <c r="P42" s="114" t="s">
        <v>659</v>
      </c>
      <c r="Q42" s="272">
        <v>70</v>
      </c>
      <c r="S42" s="113" t="s">
        <v>660</v>
      </c>
      <c r="T42" s="276">
        <v>129</v>
      </c>
      <c r="V42" s="120" t="s">
        <v>475</v>
      </c>
      <c r="W42" s="268">
        <v>27</v>
      </c>
      <c r="Y42" s="111" t="s">
        <v>657</v>
      </c>
      <c r="Z42" s="278">
        <v>70</v>
      </c>
      <c r="AA42" s="32"/>
    </row>
    <row r="43" spans="2:27" ht="16.5" customHeight="1" thickBot="1" x14ac:dyDescent="0.25">
      <c r="J43" s="125" t="s">
        <v>732</v>
      </c>
      <c r="K43" s="284">
        <v>105</v>
      </c>
      <c r="M43" s="114" t="s">
        <v>876</v>
      </c>
      <c r="N43" s="272">
        <v>75</v>
      </c>
      <c r="P43" s="114" t="s">
        <v>662</v>
      </c>
      <c r="Q43" s="272">
        <v>373</v>
      </c>
      <c r="S43" s="113" t="s">
        <v>663</v>
      </c>
      <c r="T43" s="276">
        <v>116</v>
      </c>
      <c r="V43" s="120" t="s">
        <v>476</v>
      </c>
      <c r="W43" s="268">
        <v>19</v>
      </c>
      <c r="Y43" s="112" t="s">
        <v>661</v>
      </c>
      <c r="Z43" s="280">
        <v>203</v>
      </c>
      <c r="AA43" s="32"/>
    </row>
    <row r="44" spans="2:27" ht="16.5" customHeight="1" thickBot="1" x14ac:dyDescent="0.25">
      <c r="J44" s="126" t="s">
        <v>733</v>
      </c>
      <c r="K44" s="285">
        <v>476</v>
      </c>
      <c r="M44" s="114" t="s">
        <v>673</v>
      </c>
      <c r="N44" s="271">
        <v>42</v>
      </c>
      <c r="P44" s="114" t="s">
        <v>664</v>
      </c>
      <c r="Q44" s="272">
        <v>293</v>
      </c>
      <c r="S44" s="113" t="s">
        <v>665</v>
      </c>
      <c r="T44" s="276">
        <v>204</v>
      </c>
      <c r="V44" s="120" t="s">
        <v>477</v>
      </c>
      <c r="W44" s="268">
        <v>14</v>
      </c>
      <c r="Y44" s="122"/>
      <c r="Z44" s="123"/>
    </row>
    <row r="45" spans="2:27" ht="16.5" customHeight="1" x14ac:dyDescent="0.2">
      <c r="M45" s="114" t="s">
        <v>676</v>
      </c>
      <c r="N45" s="271">
        <v>36</v>
      </c>
      <c r="P45" s="114" t="s">
        <v>666</v>
      </c>
      <c r="Q45" s="272">
        <v>121</v>
      </c>
      <c r="S45" s="113" t="s">
        <v>667</v>
      </c>
      <c r="T45" s="276">
        <v>373</v>
      </c>
      <c r="V45" s="120" t="s">
        <v>478</v>
      </c>
      <c r="W45" s="268">
        <v>10</v>
      </c>
    </row>
    <row r="46" spans="2:27" ht="16.5" customHeight="1" thickBot="1" x14ac:dyDescent="0.25">
      <c r="M46" s="115" t="s">
        <v>679</v>
      </c>
      <c r="N46" s="273">
        <v>31</v>
      </c>
      <c r="P46" s="114" t="s">
        <v>668</v>
      </c>
      <c r="Q46" s="272">
        <v>123</v>
      </c>
      <c r="S46" s="139" t="s">
        <v>883</v>
      </c>
      <c r="T46" s="268">
        <v>192</v>
      </c>
      <c r="V46" s="120" t="s">
        <v>479</v>
      </c>
      <c r="W46" s="268">
        <v>15</v>
      </c>
    </row>
    <row r="47" spans="2:27" ht="16.5" customHeight="1" x14ac:dyDescent="0.2">
      <c r="M47" s="309" t="s">
        <v>877</v>
      </c>
      <c r="N47" s="310"/>
      <c r="P47" s="114" t="s">
        <v>671</v>
      </c>
      <c r="Q47" s="272">
        <v>112</v>
      </c>
      <c r="S47" s="139" t="s">
        <v>884</v>
      </c>
      <c r="T47" s="268">
        <v>232</v>
      </c>
      <c r="V47" s="120" t="s">
        <v>480</v>
      </c>
      <c r="W47" s="268">
        <v>79</v>
      </c>
    </row>
    <row r="48" spans="2:27" ht="16.5" customHeight="1" x14ac:dyDescent="0.2">
      <c r="M48" s="142" t="s">
        <v>878</v>
      </c>
      <c r="N48" s="274">
        <v>111</v>
      </c>
      <c r="P48" s="114" t="s">
        <v>674</v>
      </c>
      <c r="Q48" s="272">
        <v>76</v>
      </c>
      <c r="S48" s="113" t="s">
        <v>669</v>
      </c>
      <c r="T48" s="276">
        <v>109</v>
      </c>
      <c r="V48" s="120" t="s">
        <v>481</v>
      </c>
      <c r="W48" s="268">
        <v>48</v>
      </c>
      <c r="Z48" s="127"/>
    </row>
    <row r="49" spans="2:27" ht="16.5" customHeight="1" thickBot="1" x14ac:dyDescent="0.25">
      <c r="M49" s="114" t="s">
        <v>590</v>
      </c>
      <c r="N49" s="272">
        <v>87</v>
      </c>
      <c r="P49" s="114" t="s">
        <v>677</v>
      </c>
      <c r="Q49" s="272">
        <v>69</v>
      </c>
      <c r="S49" s="113" t="s">
        <v>672</v>
      </c>
      <c r="T49" s="276">
        <v>79</v>
      </c>
      <c r="V49" s="120" t="s">
        <v>482</v>
      </c>
      <c r="W49" s="268">
        <v>34</v>
      </c>
      <c r="Z49" s="127"/>
    </row>
    <row r="50" spans="2:27" ht="16.5" customHeight="1" x14ac:dyDescent="0.2">
      <c r="M50" s="114" t="s">
        <v>593</v>
      </c>
      <c r="N50" s="272">
        <v>95</v>
      </c>
      <c r="P50" s="114" t="s">
        <v>680</v>
      </c>
      <c r="Q50" s="272">
        <v>59</v>
      </c>
      <c r="S50" s="311" t="s">
        <v>675</v>
      </c>
      <c r="T50" s="312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44</v>
      </c>
      <c r="P51" s="114" t="s">
        <v>682</v>
      </c>
      <c r="Q51" s="272">
        <v>34</v>
      </c>
      <c r="S51" s="113" t="s">
        <v>678</v>
      </c>
      <c r="T51" s="276">
        <v>108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250</v>
      </c>
      <c r="P52" s="114" t="s">
        <v>685</v>
      </c>
      <c r="Q52" s="272">
        <v>128</v>
      </c>
      <c r="S52" s="113" t="s">
        <v>681</v>
      </c>
      <c r="T52" s="276">
        <v>105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154</v>
      </c>
      <c r="P53" s="114" t="s">
        <v>690</v>
      </c>
      <c r="Q53" s="272">
        <v>57</v>
      </c>
      <c r="S53" s="113" t="s">
        <v>683</v>
      </c>
      <c r="T53" s="276">
        <v>23</v>
      </c>
      <c r="V53" s="121" t="s">
        <v>486</v>
      </c>
      <c r="W53" s="283">
        <v>19</v>
      </c>
      <c r="Z53" s="127"/>
    </row>
    <row r="54" spans="2:27" ht="16.5" customHeight="1" thickBot="1" x14ac:dyDescent="0.25">
      <c r="M54" s="114" t="s">
        <v>689</v>
      </c>
      <c r="N54" s="272">
        <v>108</v>
      </c>
      <c r="P54" s="116" t="s">
        <v>670</v>
      </c>
      <c r="Q54" s="275">
        <v>54</v>
      </c>
      <c r="S54" s="124" t="s">
        <v>686</v>
      </c>
      <c r="T54" s="277">
        <v>72</v>
      </c>
      <c r="Y54" s="128"/>
      <c r="Z54" s="128"/>
    </row>
    <row r="55" spans="2:27" ht="16.5" customHeight="1" x14ac:dyDescent="0.2">
      <c r="M55" s="114" t="s">
        <v>691</v>
      </c>
      <c r="N55" s="272">
        <v>74</v>
      </c>
      <c r="Z55" s="128"/>
    </row>
    <row r="56" spans="2:27" ht="16.5" customHeight="1" x14ac:dyDescent="0.2">
      <c r="M56" s="114" t="s">
        <v>692</v>
      </c>
      <c r="N56" s="272">
        <v>85</v>
      </c>
      <c r="P56" s="107"/>
      <c r="Z56" s="105"/>
    </row>
    <row r="57" spans="2:27" ht="16.5" customHeight="1" x14ac:dyDescent="0.2">
      <c r="M57" s="114" t="s">
        <v>693</v>
      </c>
      <c r="N57" s="272">
        <v>81</v>
      </c>
      <c r="Z57" s="105"/>
    </row>
    <row r="58" spans="2:27" ht="16.5" customHeight="1" x14ac:dyDescent="0.2">
      <c r="M58" s="114" t="s">
        <v>694</v>
      </c>
      <c r="N58" s="272">
        <v>218</v>
      </c>
    </row>
    <row r="59" spans="2:27" ht="16.5" customHeight="1" x14ac:dyDescent="0.2">
      <c r="M59" s="114" t="s">
        <v>695</v>
      </c>
      <c r="N59" s="272">
        <v>104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60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106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  <mergeCell ref="B4:H4"/>
    <mergeCell ref="B13:H13"/>
    <mergeCell ref="B14:H15"/>
    <mergeCell ref="B18:H18"/>
    <mergeCell ref="J4:Z4"/>
    <mergeCell ref="S6:W7"/>
    <mergeCell ref="V8:W8"/>
    <mergeCell ref="B19:F19"/>
    <mergeCell ref="G19:H19"/>
    <mergeCell ref="B20:F20"/>
    <mergeCell ref="G20:H20"/>
    <mergeCell ref="Y10:Z10"/>
    <mergeCell ref="M10:N10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P27:Q27"/>
    <mergeCell ref="S10:T10"/>
    <mergeCell ref="M19:N19"/>
    <mergeCell ref="M35:N35"/>
    <mergeCell ref="S23:T23"/>
    <mergeCell ref="P17:Q17"/>
    <mergeCell ref="P10:Q10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G31:H31"/>
    <mergeCell ref="B30:F30"/>
    <mergeCell ref="G30:H30"/>
    <mergeCell ref="B29:F29"/>
    <mergeCell ref="B32:F32"/>
    <mergeCell ref="G32:H32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8"/>
  <sheetViews>
    <sheetView zoomScale="70" zoomScaleNormal="70" workbookViewId="0">
      <selection activeCell="B2" sqref="B2:D2"/>
    </sheetView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390" t="s">
        <v>54</v>
      </c>
      <c r="C2" s="390"/>
      <c r="D2" s="390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70" t="s">
        <v>821</v>
      </c>
      <c r="C4" s="371"/>
      <c r="D4" s="371"/>
      <c r="E4" s="371"/>
      <c r="F4" s="371"/>
      <c r="G4" s="371"/>
      <c r="H4" s="371"/>
      <c r="I4" s="372"/>
      <c r="K4" s="370" t="s">
        <v>822</v>
      </c>
      <c r="L4" s="371"/>
      <c r="M4" s="371"/>
      <c r="N4" s="371"/>
      <c r="O4" s="371"/>
      <c r="P4" s="371"/>
      <c r="Q4" s="371"/>
      <c r="R4" s="372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892</v>
      </c>
      <c r="I5" s="42" t="s">
        <v>893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892</v>
      </c>
      <c r="R5" s="42" t="s">
        <v>893</v>
      </c>
    </row>
    <row r="6" spans="2:18" ht="13.5" customHeight="1" x14ac:dyDescent="0.2">
      <c r="B6" s="391" t="s">
        <v>735</v>
      </c>
      <c r="C6" s="394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93</v>
      </c>
      <c r="I6" s="376" t="s">
        <v>894</v>
      </c>
      <c r="K6" s="409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154</v>
      </c>
      <c r="R6" s="406" t="s">
        <v>895</v>
      </c>
    </row>
    <row r="7" spans="2:18" x14ac:dyDescent="0.2">
      <c r="B7" s="392"/>
      <c r="C7" s="395"/>
      <c r="D7" s="50" t="s">
        <v>740</v>
      </c>
      <c r="E7" s="51" t="s">
        <v>738</v>
      </c>
      <c r="F7" s="52" t="s">
        <v>741</v>
      </c>
      <c r="G7" s="244">
        <v>39417</v>
      </c>
      <c r="H7" s="53">
        <v>619</v>
      </c>
      <c r="I7" s="377"/>
      <c r="K7" s="410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150</v>
      </c>
      <c r="R7" s="407"/>
    </row>
    <row r="8" spans="2:18" x14ac:dyDescent="0.2">
      <c r="B8" s="392"/>
      <c r="C8" s="395"/>
      <c r="D8" s="54" t="s">
        <v>742</v>
      </c>
      <c r="E8" s="55" t="s">
        <v>738</v>
      </c>
      <c r="F8" s="56" t="s">
        <v>743</v>
      </c>
      <c r="G8" s="245">
        <v>37895</v>
      </c>
      <c r="H8" s="53">
        <v>430</v>
      </c>
      <c r="I8" s="377"/>
      <c r="K8" s="410"/>
      <c r="L8" s="401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146</v>
      </c>
      <c r="R8" s="407"/>
    </row>
    <row r="9" spans="2:18" x14ac:dyDescent="0.2">
      <c r="B9" s="392"/>
      <c r="C9" s="395"/>
      <c r="D9" s="55" t="s">
        <v>744</v>
      </c>
      <c r="E9" s="55" t="s">
        <v>738</v>
      </c>
      <c r="F9" s="56" t="s">
        <v>745</v>
      </c>
      <c r="G9" s="245">
        <v>39234</v>
      </c>
      <c r="H9" s="53">
        <v>300</v>
      </c>
      <c r="I9" s="377"/>
      <c r="J9" s="13"/>
      <c r="K9" s="410"/>
      <c r="L9" s="402"/>
      <c r="M9" s="88" t="s">
        <v>240</v>
      </c>
      <c r="N9" s="88" t="s">
        <v>120</v>
      </c>
      <c r="O9" s="94" t="s">
        <v>149</v>
      </c>
      <c r="P9" s="91" t="s">
        <v>165</v>
      </c>
      <c r="Q9" s="92">
        <v>100</v>
      </c>
      <c r="R9" s="407"/>
    </row>
    <row r="10" spans="2:18" x14ac:dyDescent="0.2">
      <c r="B10" s="392"/>
      <c r="C10" s="395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271</v>
      </c>
      <c r="I10" s="377"/>
      <c r="J10" s="13"/>
      <c r="K10" s="410"/>
      <c r="L10" s="402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317</v>
      </c>
      <c r="R10" s="407"/>
    </row>
    <row r="11" spans="2:18" x14ac:dyDescent="0.2">
      <c r="B11" s="392"/>
      <c r="C11" s="396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153</v>
      </c>
      <c r="I11" s="377"/>
      <c r="K11" s="410"/>
      <c r="L11" s="402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167</v>
      </c>
      <c r="R11" s="407"/>
    </row>
    <row r="12" spans="2:18" x14ac:dyDescent="0.2">
      <c r="B12" s="392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160</v>
      </c>
      <c r="I12" s="377"/>
      <c r="K12" s="410"/>
      <c r="L12" s="402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123</v>
      </c>
      <c r="R12" s="407"/>
    </row>
    <row r="13" spans="2:18" ht="13.5" thickBot="1" x14ac:dyDescent="0.25">
      <c r="B13" s="393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414</v>
      </c>
      <c r="I13" s="377"/>
      <c r="K13" s="410"/>
      <c r="L13" s="404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106</v>
      </c>
      <c r="R13" s="407"/>
    </row>
    <row r="14" spans="2:18" x14ac:dyDescent="0.2">
      <c r="B14" s="391" t="s">
        <v>758</v>
      </c>
      <c r="C14" s="397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445</v>
      </c>
      <c r="I14" s="377"/>
      <c r="K14" s="410"/>
      <c r="L14" s="401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205</v>
      </c>
      <c r="R14" s="407"/>
    </row>
    <row r="15" spans="2:18" x14ac:dyDescent="0.2">
      <c r="B15" s="392"/>
      <c r="C15" s="398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126</v>
      </c>
      <c r="I15" s="377"/>
      <c r="K15" s="410"/>
      <c r="L15" s="402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146</v>
      </c>
      <c r="R15" s="407"/>
    </row>
    <row r="16" spans="2:18" x14ac:dyDescent="0.2">
      <c r="B16" s="392"/>
      <c r="C16" s="399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171</v>
      </c>
      <c r="I16" s="377"/>
      <c r="K16" s="410"/>
      <c r="L16" s="404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257</v>
      </c>
      <c r="R16" s="407"/>
    </row>
    <row r="17" spans="2:18" x14ac:dyDescent="0.2">
      <c r="B17" s="392"/>
      <c r="C17" s="398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113</v>
      </c>
      <c r="I17" s="377"/>
      <c r="K17" s="410"/>
      <c r="L17" s="401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132</v>
      </c>
      <c r="R17" s="407"/>
    </row>
    <row r="18" spans="2:18" ht="13.5" thickBot="1" x14ac:dyDescent="0.25">
      <c r="B18" s="393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538</v>
      </c>
      <c r="I18" s="377"/>
      <c r="K18" s="410"/>
      <c r="L18" s="402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709</v>
      </c>
      <c r="R18" s="407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527</v>
      </c>
      <c r="I19" s="378"/>
      <c r="K19" s="410"/>
      <c r="L19" s="402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406</v>
      </c>
      <c r="R19" s="407"/>
    </row>
    <row r="20" spans="2:18" ht="13.5" customHeight="1" x14ac:dyDescent="0.2">
      <c r="B20" s="373" t="s">
        <v>780</v>
      </c>
      <c r="C20" s="397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379</v>
      </c>
      <c r="I20" s="376" t="s">
        <v>894</v>
      </c>
      <c r="K20" s="410"/>
      <c r="L20" s="402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314</v>
      </c>
      <c r="R20" s="407"/>
    </row>
    <row r="21" spans="2:18" ht="13.5" customHeight="1" x14ac:dyDescent="0.2">
      <c r="B21" s="374"/>
      <c r="C21" s="400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302</v>
      </c>
      <c r="I21" s="377"/>
      <c r="K21" s="410"/>
      <c r="L21" s="402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555</v>
      </c>
      <c r="R21" s="407"/>
    </row>
    <row r="22" spans="2:18" x14ac:dyDescent="0.2">
      <c r="B22" s="374"/>
      <c r="C22" s="400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255</v>
      </c>
      <c r="I22" s="377"/>
      <c r="K22" s="410"/>
      <c r="L22" s="402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266</v>
      </c>
      <c r="R22" s="407"/>
    </row>
    <row r="23" spans="2:18" x14ac:dyDescent="0.2">
      <c r="B23" s="374"/>
      <c r="C23" s="400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256</v>
      </c>
      <c r="I23" s="377"/>
      <c r="K23" s="410"/>
      <c r="L23" s="404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168</v>
      </c>
      <c r="R23" s="407"/>
    </row>
    <row r="24" spans="2:18" x14ac:dyDescent="0.2">
      <c r="B24" s="374"/>
      <c r="C24" s="398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71</v>
      </c>
      <c r="I24" s="377"/>
      <c r="K24" s="410"/>
      <c r="L24" s="401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556</v>
      </c>
      <c r="R24" s="407"/>
    </row>
    <row r="25" spans="2:18" x14ac:dyDescent="0.2">
      <c r="B25" s="374"/>
      <c r="C25" s="399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361</v>
      </c>
      <c r="I25" s="377"/>
      <c r="K25" s="410"/>
      <c r="L25" s="402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261</v>
      </c>
      <c r="R25" s="407"/>
    </row>
    <row r="26" spans="2:18" x14ac:dyDescent="0.2">
      <c r="B26" s="374"/>
      <c r="C26" s="400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384</v>
      </c>
      <c r="I26" s="377"/>
      <c r="K26" s="410"/>
      <c r="L26" s="402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64</v>
      </c>
      <c r="R26" s="407"/>
    </row>
    <row r="27" spans="2:18" x14ac:dyDescent="0.2">
      <c r="B27" s="374"/>
      <c r="C27" s="400"/>
      <c r="D27" s="55" t="s">
        <v>724</v>
      </c>
      <c r="E27" s="55" t="s">
        <v>794</v>
      </c>
      <c r="F27" s="56" t="s">
        <v>795</v>
      </c>
      <c r="G27" s="245">
        <v>41944</v>
      </c>
      <c r="H27" s="53">
        <v>270</v>
      </c>
      <c r="I27" s="377"/>
      <c r="K27" s="410"/>
      <c r="L27" s="402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102</v>
      </c>
      <c r="R27" s="407"/>
    </row>
    <row r="28" spans="2:18" ht="13.5" thickBot="1" x14ac:dyDescent="0.25">
      <c r="B28" s="374"/>
      <c r="C28" s="400"/>
      <c r="D28" s="55" t="s">
        <v>725</v>
      </c>
      <c r="E28" s="55" t="s">
        <v>794</v>
      </c>
      <c r="F28" s="56" t="s">
        <v>796</v>
      </c>
      <c r="G28" s="245">
        <v>41306</v>
      </c>
      <c r="H28" s="53">
        <v>159</v>
      </c>
      <c r="I28" s="377"/>
      <c r="K28" s="411"/>
      <c r="L28" s="403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904</v>
      </c>
      <c r="R28" s="407"/>
    </row>
    <row r="29" spans="2:18" x14ac:dyDescent="0.2">
      <c r="B29" s="374"/>
      <c r="C29" s="400"/>
      <c r="D29" s="55" t="s">
        <v>797</v>
      </c>
      <c r="E29" s="55" t="s">
        <v>794</v>
      </c>
      <c r="F29" s="56" t="s">
        <v>798</v>
      </c>
      <c r="G29" s="245">
        <v>39479</v>
      </c>
      <c r="H29" s="53">
        <v>53</v>
      </c>
      <c r="I29" s="377"/>
      <c r="K29" s="409" t="s">
        <v>141</v>
      </c>
      <c r="L29" s="405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119</v>
      </c>
      <c r="R29" s="407"/>
    </row>
    <row r="30" spans="2:18" x14ac:dyDescent="0.2">
      <c r="B30" s="374"/>
      <c r="C30" s="398"/>
      <c r="D30" s="55" t="s">
        <v>799</v>
      </c>
      <c r="E30" s="55" t="s">
        <v>790</v>
      </c>
      <c r="F30" s="56" t="s">
        <v>800</v>
      </c>
      <c r="G30" s="245">
        <v>44105</v>
      </c>
      <c r="H30" s="53">
        <v>282</v>
      </c>
      <c r="I30" s="377"/>
      <c r="K30" s="410"/>
      <c r="L30" s="402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115</v>
      </c>
      <c r="R30" s="407"/>
    </row>
    <row r="31" spans="2:18" x14ac:dyDescent="0.2">
      <c r="B31" s="374"/>
      <c r="C31" s="71" t="s">
        <v>801</v>
      </c>
      <c r="D31" s="55" t="s">
        <v>802</v>
      </c>
      <c r="E31" s="55" t="s">
        <v>803</v>
      </c>
      <c r="F31" s="56" t="s">
        <v>804</v>
      </c>
      <c r="G31" s="245">
        <v>39052</v>
      </c>
      <c r="H31" s="53">
        <v>443</v>
      </c>
      <c r="I31" s="377"/>
      <c r="K31" s="410"/>
      <c r="L31" s="404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123</v>
      </c>
      <c r="R31" s="407"/>
    </row>
    <row r="32" spans="2:18" x14ac:dyDescent="0.2">
      <c r="B32" s="374"/>
      <c r="C32" s="399" t="s">
        <v>805</v>
      </c>
      <c r="D32" s="55" t="s">
        <v>729</v>
      </c>
      <c r="E32" s="55" t="s">
        <v>806</v>
      </c>
      <c r="F32" s="56" t="s">
        <v>807</v>
      </c>
      <c r="G32" s="245">
        <v>39479</v>
      </c>
      <c r="H32" s="53">
        <v>331</v>
      </c>
      <c r="I32" s="377"/>
      <c r="K32" s="410"/>
      <c r="L32" s="401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127</v>
      </c>
      <c r="R32" s="407"/>
    </row>
    <row r="33" spans="2:18" x14ac:dyDescent="0.2">
      <c r="B33" s="374"/>
      <c r="C33" s="400"/>
      <c r="D33" s="55" t="s">
        <v>730</v>
      </c>
      <c r="E33" s="55" t="s">
        <v>806</v>
      </c>
      <c r="F33" s="56" t="s">
        <v>808</v>
      </c>
      <c r="G33" s="245">
        <v>39479</v>
      </c>
      <c r="H33" s="53">
        <v>247</v>
      </c>
      <c r="I33" s="377"/>
      <c r="K33" s="410"/>
      <c r="L33" s="402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129</v>
      </c>
      <c r="R33" s="407"/>
    </row>
    <row r="34" spans="2:18" ht="13.5" thickBot="1" x14ac:dyDescent="0.25">
      <c r="B34" s="374"/>
      <c r="C34" s="398"/>
      <c r="D34" s="55" t="s">
        <v>731</v>
      </c>
      <c r="E34" s="55" t="s">
        <v>806</v>
      </c>
      <c r="F34" s="56" t="s">
        <v>809</v>
      </c>
      <c r="G34" s="245">
        <v>39569</v>
      </c>
      <c r="H34" s="53">
        <v>432</v>
      </c>
      <c r="I34" s="377"/>
      <c r="K34" s="411"/>
      <c r="L34" s="403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116</v>
      </c>
      <c r="R34" s="407"/>
    </row>
    <row r="35" spans="2:18" x14ac:dyDescent="0.2">
      <c r="B35" s="374"/>
      <c r="C35" s="72" t="s">
        <v>810</v>
      </c>
      <c r="D35" s="73" t="s">
        <v>732</v>
      </c>
      <c r="E35" s="73" t="s">
        <v>811</v>
      </c>
      <c r="F35" s="74" t="s">
        <v>812</v>
      </c>
      <c r="G35" s="248">
        <v>39814</v>
      </c>
      <c r="H35" s="53">
        <v>105</v>
      </c>
      <c r="I35" s="377"/>
      <c r="K35" s="409" t="s">
        <v>142</v>
      </c>
      <c r="L35" s="405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79</v>
      </c>
      <c r="R35" s="407"/>
    </row>
    <row r="36" spans="2:18" ht="13.5" thickBot="1" x14ac:dyDescent="0.25">
      <c r="B36" s="375"/>
      <c r="C36" s="59" t="s">
        <v>813</v>
      </c>
      <c r="D36" s="60" t="s">
        <v>814</v>
      </c>
      <c r="E36" s="60" t="s">
        <v>815</v>
      </c>
      <c r="F36" s="61" t="s">
        <v>816</v>
      </c>
      <c r="G36" s="246">
        <v>42370</v>
      </c>
      <c r="H36" s="65">
        <v>476</v>
      </c>
      <c r="I36" s="378"/>
      <c r="K36" s="410"/>
      <c r="L36" s="402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109</v>
      </c>
      <c r="R36" s="407"/>
    </row>
    <row r="37" spans="2:18" ht="13.5" thickBot="1" x14ac:dyDescent="0.25">
      <c r="B37" s="44"/>
      <c r="C37" s="45"/>
      <c r="G37" s="127"/>
      <c r="I37" s="45"/>
      <c r="K37" s="410"/>
      <c r="L37" s="404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373</v>
      </c>
      <c r="R37" s="407"/>
    </row>
    <row r="38" spans="2:18" ht="13.5" thickBot="1" x14ac:dyDescent="0.25">
      <c r="B38" s="370" t="s">
        <v>822</v>
      </c>
      <c r="C38" s="371"/>
      <c r="D38" s="371"/>
      <c r="E38" s="371"/>
      <c r="F38" s="371"/>
      <c r="G38" s="371"/>
      <c r="H38" s="371"/>
      <c r="I38" s="372"/>
      <c r="K38" s="410"/>
      <c r="L38" s="401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133</v>
      </c>
      <c r="R38" s="407"/>
    </row>
    <row r="39" spans="2:18" ht="13.5" thickBot="1" x14ac:dyDescent="0.25">
      <c r="B39" s="9" t="s">
        <v>55</v>
      </c>
      <c r="C39" s="10" t="s">
        <v>201</v>
      </c>
      <c r="D39" s="3" t="s">
        <v>39</v>
      </c>
      <c r="E39" s="7" t="s">
        <v>56</v>
      </c>
      <c r="F39" s="8" t="s">
        <v>57</v>
      </c>
      <c r="G39" s="21" t="s">
        <v>163</v>
      </c>
      <c r="H39" s="43" t="s">
        <v>892</v>
      </c>
      <c r="I39" s="42" t="s">
        <v>893</v>
      </c>
      <c r="K39" s="410"/>
      <c r="L39" s="404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130</v>
      </c>
      <c r="R39" s="407"/>
    </row>
    <row r="40" spans="2:18" x14ac:dyDescent="0.2">
      <c r="B40" s="386" t="s">
        <v>40</v>
      </c>
      <c r="C40" s="385" t="s">
        <v>63</v>
      </c>
      <c r="D40" s="169" t="s">
        <v>65</v>
      </c>
      <c r="E40" s="169" t="s">
        <v>64</v>
      </c>
      <c r="F40" s="178" t="s">
        <v>204</v>
      </c>
      <c r="G40" s="249">
        <v>40817</v>
      </c>
      <c r="H40" s="216">
        <v>65</v>
      </c>
      <c r="I40" s="379" t="s">
        <v>896</v>
      </c>
      <c r="K40" s="410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204</v>
      </c>
      <c r="R40" s="407"/>
    </row>
    <row r="41" spans="2:18" x14ac:dyDescent="0.2">
      <c r="B41" s="387"/>
      <c r="C41" s="383"/>
      <c r="D41" s="148" t="s">
        <v>206</v>
      </c>
      <c r="E41" s="148" t="s">
        <v>64</v>
      </c>
      <c r="F41" s="152" t="s">
        <v>207</v>
      </c>
      <c r="G41" s="250">
        <v>41122</v>
      </c>
      <c r="H41" s="215">
        <v>56</v>
      </c>
      <c r="I41" s="380"/>
      <c r="K41" s="410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232</v>
      </c>
      <c r="R41" s="407"/>
    </row>
    <row r="42" spans="2:18" ht="13.5" thickBot="1" x14ac:dyDescent="0.25">
      <c r="B42" s="387"/>
      <c r="C42" s="384"/>
      <c r="D42" s="148" t="s">
        <v>0</v>
      </c>
      <c r="E42" s="148" t="s">
        <v>64</v>
      </c>
      <c r="F42" s="152" t="s">
        <v>205</v>
      </c>
      <c r="G42" s="250">
        <v>37712</v>
      </c>
      <c r="H42" s="215">
        <v>52</v>
      </c>
      <c r="I42" s="380"/>
      <c r="K42" s="411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192</v>
      </c>
      <c r="R42" s="407"/>
    </row>
    <row r="43" spans="2:18" x14ac:dyDescent="0.2">
      <c r="B43" s="387"/>
      <c r="C43" s="382" t="s">
        <v>73</v>
      </c>
      <c r="D43" s="148" t="s">
        <v>5</v>
      </c>
      <c r="E43" s="149" t="s">
        <v>74</v>
      </c>
      <c r="F43" s="150" t="s">
        <v>75</v>
      </c>
      <c r="G43" s="250">
        <v>39569</v>
      </c>
      <c r="H43" s="215">
        <v>125</v>
      </c>
      <c r="I43" s="380"/>
      <c r="K43" s="409" t="s">
        <v>348</v>
      </c>
      <c r="L43" s="405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108</v>
      </c>
      <c r="R43" s="407"/>
    </row>
    <row r="44" spans="2:18" x14ac:dyDescent="0.2">
      <c r="B44" s="387"/>
      <c r="C44" s="383"/>
      <c r="D44" s="156" t="s">
        <v>549</v>
      </c>
      <c r="E44" s="149" t="s">
        <v>74</v>
      </c>
      <c r="F44" s="150" t="s">
        <v>209</v>
      </c>
      <c r="G44" s="250">
        <v>39965</v>
      </c>
      <c r="H44" s="215">
        <v>137</v>
      </c>
      <c r="I44" s="380"/>
      <c r="K44" s="410"/>
      <c r="L44" s="402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23</v>
      </c>
      <c r="R44" s="407"/>
    </row>
    <row r="45" spans="2:18" x14ac:dyDescent="0.2">
      <c r="B45" s="387"/>
      <c r="C45" s="384"/>
      <c r="D45" s="148" t="s">
        <v>6</v>
      </c>
      <c r="E45" s="153" t="s">
        <v>74</v>
      </c>
      <c r="F45" s="154" t="s">
        <v>76</v>
      </c>
      <c r="G45" s="250">
        <v>37408</v>
      </c>
      <c r="H45" s="215">
        <v>18</v>
      </c>
      <c r="I45" s="380"/>
      <c r="K45" s="410"/>
      <c r="L45" s="404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105</v>
      </c>
      <c r="R45" s="407"/>
    </row>
    <row r="46" spans="2:18" ht="13.5" thickBot="1" x14ac:dyDescent="0.25">
      <c r="B46" s="387"/>
      <c r="C46" s="382" t="s">
        <v>77</v>
      </c>
      <c r="D46" s="148" t="s">
        <v>3</v>
      </c>
      <c r="E46" s="153" t="s">
        <v>78</v>
      </c>
      <c r="F46" s="154" t="s">
        <v>79</v>
      </c>
      <c r="G46" s="250">
        <v>38169</v>
      </c>
      <c r="H46" s="215">
        <v>54</v>
      </c>
      <c r="I46" s="380"/>
      <c r="K46" s="410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72</v>
      </c>
      <c r="R46" s="407"/>
    </row>
    <row r="47" spans="2:18" x14ac:dyDescent="0.2">
      <c r="B47" s="387"/>
      <c r="C47" s="384"/>
      <c r="D47" s="148" t="s">
        <v>287</v>
      </c>
      <c r="E47" s="153" t="s">
        <v>78</v>
      </c>
      <c r="F47" s="154" t="s">
        <v>292</v>
      </c>
      <c r="G47" s="250">
        <v>40940</v>
      </c>
      <c r="H47" s="215">
        <v>79</v>
      </c>
      <c r="I47" s="380"/>
      <c r="K47" s="410"/>
      <c r="L47" s="405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407"/>
    </row>
    <row r="48" spans="2:18" x14ac:dyDescent="0.2">
      <c r="B48" s="387"/>
      <c r="C48" s="382" t="s">
        <v>66</v>
      </c>
      <c r="D48" s="148" t="s">
        <v>71</v>
      </c>
      <c r="E48" s="149" t="s">
        <v>208</v>
      </c>
      <c r="F48" s="150" t="s">
        <v>72</v>
      </c>
      <c r="G48" s="250">
        <v>40513</v>
      </c>
      <c r="H48" s="215">
        <v>20</v>
      </c>
      <c r="I48" s="380"/>
      <c r="K48" s="410"/>
      <c r="L48" s="402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79</v>
      </c>
      <c r="R48" s="407"/>
    </row>
    <row r="49" spans="2:18" x14ac:dyDescent="0.2">
      <c r="B49" s="387"/>
      <c r="C49" s="383"/>
      <c r="D49" s="148" t="s">
        <v>311</v>
      </c>
      <c r="E49" s="149" t="s">
        <v>208</v>
      </c>
      <c r="F49" s="217" t="s">
        <v>310</v>
      </c>
      <c r="G49" s="250">
        <v>41671</v>
      </c>
      <c r="H49" s="215">
        <v>34</v>
      </c>
      <c r="I49" s="380"/>
      <c r="K49" s="410"/>
      <c r="L49" s="402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48</v>
      </c>
      <c r="R49" s="407"/>
    </row>
    <row r="50" spans="2:18" x14ac:dyDescent="0.2">
      <c r="B50" s="387"/>
      <c r="C50" s="383"/>
      <c r="D50" s="148" t="s">
        <v>1</v>
      </c>
      <c r="E50" s="153" t="s">
        <v>67</v>
      </c>
      <c r="F50" s="154" t="s">
        <v>68</v>
      </c>
      <c r="G50" s="250">
        <v>38504</v>
      </c>
      <c r="H50" s="215">
        <v>22</v>
      </c>
      <c r="I50" s="380"/>
      <c r="K50" s="410"/>
      <c r="L50" s="402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34</v>
      </c>
      <c r="R50" s="407"/>
    </row>
    <row r="51" spans="2:18" x14ac:dyDescent="0.2">
      <c r="B51" s="387"/>
      <c r="C51" s="383"/>
      <c r="D51" s="148" t="s">
        <v>331</v>
      </c>
      <c r="E51" s="155" t="s">
        <v>332</v>
      </c>
      <c r="F51" s="152" t="s">
        <v>330</v>
      </c>
      <c r="G51" s="250">
        <v>41760</v>
      </c>
      <c r="H51" s="215">
        <v>32</v>
      </c>
      <c r="I51" s="380"/>
      <c r="K51" s="410"/>
      <c r="L51" s="404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407"/>
    </row>
    <row r="52" spans="2:18" x14ac:dyDescent="0.2">
      <c r="B52" s="387"/>
      <c r="C52" s="383"/>
      <c r="D52" s="148" t="s">
        <v>294</v>
      </c>
      <c r="E52" s="149" t="s">
        <v>69</v>
      </c>
      <c r="F52" s="154" t="s">
        <v>293</v>
      </c>
      <c r="G52" s="250">
        <v>41548</v>
      </c>
      <c r="H52" s="215">
        <v>135</v>
      </c>
      <c r="I52" s="380"/>
      <c r="K52" s="410"/>
      <c r="L52" s="401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407"/>
    </row>
    <row r="53" spans="2:18" x14ac:dyDescent="0.2">
      <c r="B53" s="387"/>
      <c r="C53" s="384"/>
      <c r="D53" s="148" t="s">
        <v>2</v>
      </c>
      <c r="E53" s="149" t="s">
        <v>69</v>
      </c>
      <c r="F53" s="150" t="s">
        <v>70</v>
      </c>
      <c r="G53" s="250">
        <v>38169</v>
      </c>
      <c r="H53" s="215">
        <v>33</v>
      </c>
      <c r="I53" s="380"/>
      <c r="K53" s="410"/>
      <c r="L53" s="402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109</v>
      </c>
      <c r="R53" s="407"/>
    </row>
    <row r="54" spans="2:18" x14ac:dyDescent="0.2">
      <c r="B54" s="387"/>
      <c r="C54" s="382" t="s">
        <v>90</v>
      </c>
      <c r="D54" s="148" t="s">
        <v>15</v>
      </c>
      <c r="E54" s="149" t="s">
        <v>91</v>
      </c>
      <c r="F54" s="150" t="s">
        <v>92</v>
      </c>
      <c r="G54" s="250">
        <v>39965</v>
      </c>
      <c r="H54" s="215">
        <v>136</v>
      </c>
      <c r="I54" s="380"/>
      <c r="K54" s="410"/>
      <c r="L54" s="402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87</v>
      </c>
      <c r="R54" s="407"/>
    </row>
    <row r="55" spans="2:18" x14ac:dyDescent="0.2">
      <c r="B55" s="387"/>
      <c r="C55" s="383"/>
      <c r="D55" s="148" t="s">
        <v>16</v>
      </c>
      <c r="E55" s="149" t="s">
        <v>91</v>
      </c>
      <c r="F55" s="150" t="s">
        <v>93</v>
      </c>
      <c r="G55" s="250">
        <v>40299</v>
      </c>
      <c r="H55" s="215">
        <v>120</v>
      </c>
      <c r="I55" s="380"/>
      <c r="K55" s="410"/>
      <c r="L55" s="402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14</v>
      </c>
      <c r="R55" s="407"/>
    </row>
    <row r="56" spans="2:18" x14ac:dyDescent="0.2">
      <c r="B56" s="387"/>
      <c r="C56" s="383"/>
      <c r="D56" s="148" t="s">
        <v>14</v>
      </c>
      <c r="E56" s="148" t="s">
        <v>210</v>
      </c>
      <c r="F56" s="152" t="s">
        <v>94</v>
      </c>
      <c r="G56" s="250">
        <v>38657</v>
      </c>
      <c r="H56" s="215">
        <v>41</v>
      </c>
      <c r="I56" s="380"/>
      <c r="K56" s="410"/>
      <c r="L56" s="402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208</v>
      </c>
      <c r="R56" s="407"/>
    </row>
    <row r="57" spans="2:18" x14ac:dyDescent="0.2">
      <c r="B57" s="387"/>
      <c r="C57" s="383"/>
      <c r="D57" s="148" t="s">
        <v>13</v>
      </c>
      <c r="E57" s="148" t="s">
        <v>91</v>
      </c>
      <c r="F57" s="152" t="s">
        <v>95</v>
      </c>
      <c r="G57" s="250">
        <v>26024</v>
      </c>
      <c r="H57" s="215">
        <v>42</v>
      </c>
      <c r="I57" s="380"/>
      <c r="K57" s="410"/>
      <c r="L57" s="402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127</v>
      </c>
      <c r="R57" s="407"/>
    </row>
    <row r="58" spans="2:18" x14ac:dyDescent="0.2">
      <c r="B58" s="387"/>
      <c r="C58" s="383"/>
      <c r="D58" s="148" t="s">
        <v>340</v>
      </c>
      <c r="E58" s="148" t="s">
        <v>91</v>
      </c>
      <c r="F58" s="152" t="s">
        <v>341</v>
      </c>
      <c r="G58" s="250">
        <v>41944</v>
      </c>
      <c r="H58" s="215">
        <v>69</v>
      </c>
      <c r="I58" s="380"/>
      <c r="K58" s="410"/>
      <c r="L58" s="402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44</v>
      </c>
      <c r="R58" s="407"/>
    </row>
    <row r="59" spans="2:18" x14ac:dyDescent="0.2">
      <c r="B59" s="387"/>
      <c r="C59" s="383"/>
      <c r="D59" s="148" t="s">
        <v>828</v>
      </c>
      <c r="E59" s="148" t="s">
        <v>829</v>
      </c>
      <c r="F59" s="152" t="s">
        <v>830</v>
      </c>
      <c r="G59" s="250">
        <v>44256</v>
      </c>
      <c r="H59" s="215">
        <v>41</v>
      </c>
      <c r="I59" s="380"/>
      <c r="K59" s="410"/>
      <c r="L59" s="402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10</v>
      </c>
      <c r="R59" s="407"/>
    </row>
    <row r="60" spans="2:18" x14ac:dyDescent="0.2">
      <c r="B60" s="387"/>
      <c r="C60" s="383"/>
      <c r="D60" s="148" t="s">
        <v>180</v>
      </c>
      <c r="E60" s="148" t="s">
        <v>91</v>
      </c>
      <c r="F60" s="152" t="s">
        <v>181</v>
      </c>
      <c r="G60" s="250">
        <v>35855</v>
      </c>
      <c r="H60" s="215">
        <v>85</v>
      </c>
      <c r="I60" s="380"/>
      <c r="K60" s="410"/>
      <c r="L60" s="402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121</v>
      </c>
      <c r="R60" s="407"/>
    </row>
    <row r="61" spans="2:18" x14ac:dyDescent="0.2">
      <c r="B61" s="387"/>
      <c r="C61" s="383"/>
      <c r="D61" s="148" t="s">
        <v>296</v>
      </c>
      <c r="E61" s="148" t="s">
        <v>91</v>
      </c>
      <c r="F61" s="152" t="s">
        <v>295</v>
      </c>
      <c r="G61" s="250">
        <v>26330</v>
      </c>
      <c r="H61" s="215">
        <v>83</v>
      </c>
      <c r="I61" s="380"/>
      <c r="K61" s="410"/>
      <c r="L61" s="402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407"/>
    </row>
    <row r="62" spans="2:18" ht="14.25" customHeight="1" x14ac:dyDescent="0.2">
      <c r="B62" s="387"/>
      <c r="C62" s="384"/>
      <c r="D62" s="148" t="s">
        <v>211</v>
      </c>
      <c r="E62" s="148" t="s">
        <v>91</v>
      </c>
      <c r="F62" s="152" t="s">
        <v>182</v>
      </c>
      <c r="G62" s="250">
        <v>35855</v>
      </c>
      <c r="H62" s="215">
        <v>43</v>
      </c>
      <c r="I62" s="380"/>
      <c r="K62" s="410"/>
      <c r="L62" s="404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407"/>
    </row>
    <row r="63" spans="2:18" x14ac:dyDescent="0.2">
      <c r="B63" s="387"/>
      <c r="C63" s="382" t="s">
        <v>86</v>
      </c>
      <c r="D63" s="152" t="s">
        <v>336</v>
      </c>
      <c r="E63" s="153" t="s">
        <v>380</v>
      </c>
      <c r="F63" s="154" t="s">
        <v>381</v>
      </c>
      <c r="G63" s="250">
        <v>41883</v>
      </c>
      <c r="H63" s="215">
        <v>61</v>
      </c>
      <c r="I63" s="380"/>
      <c r="K63" s="410"/>
      <c r="L63" s="401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407"/>
    </row>
    <row r="64" spans="2:18" ht="13.5" thickBot="1" x14ac:dyDescent="0.25">
      <c r="B64" s="387"/>
      <c r="C64" s="383"/>
      <c r="D64" s="152" t="s">
        <v>382</v>
      </c>
      <c r="E64" s="148" t="s">
        <v>383</v>
      </c>
      <c r="F64" s="152" t="s">
        <v>87</v>
      </c>
      <c r="G64" s="250">
        <v>38657</v>
      </c>
      <c r="H64" s="215">
        <v>157</v>
      </c>
      <c r="I64" s="380"/>
      <c r="K64" s="411"/>
      <c r="L64" s="403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407"/>
    </row>
    <row r="65" spans="2:18" x14ac:dyDescent="0.2">
      <c r="B65" s="387"/>
      <c r="C65" s="383"/>
      <c r="D65" s="152" t="s">
        <v>384</v>
      </c>
      <c r="E65" s="153" t="s">
        <v>88</v>
      </c>
      <c r="F65" s="154" t="s">
        <v>89</v>
      </c>
      <c r="G65" s="250">
        <v>38504</v>
      </c>
      <c r="H65" s="215">
        <v>98</v>
      </c>
      <c r="I65" s="380"/>
      <c r="K65" s="409" t="s">
        <v>487</v>
      </c>
      <c r="L65" s="405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407"/>
    </row>
    <row r="66" spans="2:18" x14ac:dyDescent="0.2">
      <c r="B66" s="387"/>
      <c r="C66" s="384"/>
      <c r="D66" s="148" t="s">
        <v>375</v>
      </c>
      <c r="E66" s="153" t="s">
        <v>88</v>
      </c>
      <c r="F66" s="154" t="s">
        <v>385</v>
      </c>
      <c r="G66" s="250">
        <v>42156</v>
      </c>
      <c r="H66" s="215">
        <v>92</v>
      </c>
      <c r="I66" s="380"/>
      <c r="K66" s="410"/>
      <c r="L66" s="402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82</v>
      </c>
      <c r="R66" s="407"/>
    </row>
    <row r="67" spans="2:18" x14ac:dyDescent="0.2">
      <c r="B67" s="387"/>
      <c r="C67" s="382" t="s">
        <v>96</v>
      </c>
      <c r="D67" s="148" t="s">
        <v>825</v>
      </c>
      <c r="E67" s="153" t="s">
        <v>826</v>
      </c>
      <c r="F67" s="154" t="s">
        <v>827</v>
      </c>
      <c r="G67" s="250">
        <v>44501</v>
      </c>
      <c r="H67" s="215">
        <v>75</v>
      </c>
      <c r="I67" s="380"/>
      <c r="K67" s="410"/>
      <c r="L67" s="402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147</v>
      </c>
      <c r="R67" s="407"/>
    </row>
    <row r="68" spans="2:18" x14ac:dyDescent="0.2">
      <c r="B68" s="387"/>
      <c r="C68" s="383"/>
      <c r="D68" s="148" t="s">
        <v>19</v>
      </c>
      <c r="E68" s="149" t="s">
        <v>97</v>
      </c>
      <c r="F68" s="150" t="s">
        <v>99</v>
      </c>
      <c r="G68" s="250">
        <v>38047</v>
      </c>
      <c r="H68" s="215">
        <v>142</v>
      </c>
      <c r="I68" s="380"/>
      <c r="K68" s="410"/>
      <c r="L68" s="402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97</v>
      </c>
      <c r="R68" s="407"/>
    </row>
    <row r="69" spans="2:18" x14ac:dyDescent="0.2">
      <c r="B69" s="387"/>
      <c r="C69" s="383"/>
      <c r="D69" s="148" t="s">
        <v>17</v>
      </c>
      <c r="E69" s="148" t="s">
        <v>212</v>
      </c>
      <c r="F69" s="152" t="s">
        <v>98</v>
      </c>
      <c r="G69" s="250">
        <v>38687</v>
      </c>
      <c r="H69" s="215">
        <v>190</v>
      </c>
      <c r="I69" s="380"/>
      <c r="K69" s="410"/>
      <c r="L69" s="402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100</v>
      </c>
      <c r="R69" s="407"/>
    </row>
    <row r="70" spans="2:18" x14ac:dyDescent="0.2">
      <c r="B70" s="387"/>
      <c r="C70" s="383"/>
      <c r="D70" s="148" t="s">
        <v>297</v>
      </c>
      <c r="E70" s="149" t="s">
        <v>97</v>
      </c>
      <c r="F70" s="150" t="s">
        <v>298</v>
      </c>
      <c r="G70" s="250">
        <v>39569</v>
      </c>
      <c r="H70" s="215">
        <v>42</v>
      </c>
      <c r="I70" s="380"/>
      <c r="K70" s="410"/>
      <c r="L70" s="402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112</v>
      </c>
      <c r="R70" s="407"/>
    </row>
    <row r="71" spans="2:18" x14ac:dyDescent="0.2">
      <c r="B71" s="387"/>
      <c r="C71" s="383"/>
      <c r="D71" s="148" t="s">
        <v>288</v>
      </c>
      <c r="E71" s="149" t="s">
        <v>97</v>
      </c>
      <c r="F71" s="154" t="s">
        <v>299</v>
      </c>
      <c r="G71" s="250">
        <v>41306</v>
      </c>
      <c r="H71" s="215">
        <v>36</v>
      </c>
      <c r="I71" s="380"/>
      <c r="K71" s="410"/>
      <c r="L71" s="402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139</v>
      </c>
      <c r="R71" s="407"/>
    </row>
    <row r="72" spans="2:18" x14ac:dyDescent="0.2">
      <c r="B72" s="387"/>
      <c r="C72" s="383"/>
      <c r="D72" s="148" t="s">
        <v>18</v>
      </c>
      <c r="E72" s="153" t="s">
        <v>97</v>
      </c>
      <c r="F72" s="154" t="s">
        <v>100</v>
      </c>
      <c r="G72" s="250">
        <v>40238</v>
      </c>
      <c r="H72" s="215">
        <v>87</v>
      </c>
      <c r="I72" s="380"/>
      <c r="K72" s="410"/>
      <c r="L72" s="402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190</v>
      </c>
      <c r="R72" s="407"/>
    </row>
    <row r="73" spans="2:18" x14ac:dyDescent="0.2">
      <c r="B73" s="387"/>
      <c r="C73" s="384"/>
      <c r="D73" s="148" t="s">
        <v>415</v>
      </c>
      <c r="E73" s="153" t="s">
        <v>97</v>
      </c>
      <c r="F73" s="154" t="s">
        <v>416</v>
      </c>
      <c r="G73" s="250">
        <v>42036</v>
      </c>
      <c r="H73" s="215">
        <v>31</v>
      </c>
      <c r="I73" s="380"/>
      <c r="K73" s="410"/>
      <c r="L73" s="402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220</v>
      </c>
      <c r="R73" s="407"/>
    </row>
    <row r="74" spans="2:18" x14ac:dyDescent="0.2">
      <c r="B74" s="387"/>
      <c r="C74" s="382" t="s">
        <v>61</v>
      </c>
      <c r="D74" s="148" t="s">
        <v>4</v>
      </c>
      <c r="E74" s="149" t="s">
        <v>62</v>
      </c>
      <c r="F74" s="150" t="s">
        <v>203</v>
      </c>
      <c r="G74" s="250">
        <v>37530</v>
      </c>
      <c r="H74" s="215">
        <v>302</v>
      </c>
      <c r="I74" s="380"/>
      <c r="K74" s="410"/>
      <c r="L74" s="402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158</v>
      </c>
      <c r="R74" s="407"/>
    </row>
    <row r="75" spans="2:18" x14ac:dyDescent="0.2">
      <c r="B75" s="387"/>
      <c r="C75" s="384"/>
      <c r="D75" s="148" t="s">
        <v>833</v>
      </c>
      <c r="E75" s="149" t="s">
        <v>839</v>
      </c>
      <c r="F75" s="150" t="s">
        <v>840</v>
      </c>
      <c r="G75" s="250">
        <v>43497</v>
      </c>
      <c r="H75" s="215">
        <v>144</v>
      </c>
      <c r="I75" s="380"/>
      <c r="K75" s="410"/>
      <c r="L75" s="402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407"/>
    </row>
    <row r="76" spans="2:18" x14ac:dyDescent="0.2">
      <c r="B76" s="387"/>
      <c r="C76" s="382" t="s">
        <v>38</v>
      </c>
      <c r="D76" s="148" t="s">
        <v>289</v>
      </c>
      <c r="E76" s="149" t="s">
        <v>58</v>
      </c>
      <c r="F76" s="150" t="s">
        <v>306</v>
      </c>
      <c r="G76" s="250">
        <v>41244</v>
      </c>
      <c r="H76" s="215">
        <v>47</v>
      </c>
      <c r="I76" s="380"/>
      <c r="K76" s="410"/>
      <c r="L76" s="404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146</v>
      </c>
      <c r="R76" s="407"/>
    </row>
    <row r="77" spans="2:18" x14ac:dyDescent="0.2">
      <c r="B77" s="387"/>
      <c r="C77" s="383"/>
      <c r="D77" s="148" t="s">
        <v>12</v>
      </c>
      <c r="E77" s="149" t="s">
        <v>58</v>
      </c>
      <c r="F77" s="150" t="s">
        <v>60</v>
      </c>
      <c r="G77" s="250">
        <v>38231</v>
      </c>
      <c r="H77" s="215">
        <v>80</v>
      </c>
      <c r="I77" s="380"/>
      <c r="K77" s="410"/>
      <c r="L77" s="401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63</v>
      </c>
      <c r="R77" s="407"/>
    </row>
    <row r="78" spans="2:18" x14ac:dyDescent="0.2">
      <c r="B78" s="387"/>
      <c r="C78" s="383"/>
      <c r="D78" s="148" t="s">
        <v>11</v>
      </c>
      <c r="E78" s="148" t="s">
        <v>58</v>
      </c>
      <c r="F78" s="152" t="s">
        <v>59</v>
      </c>
      <c r="G78" s="250">
        <v>37043</v>
      </c>
      <c r="H78" s="215">
        <v>98</v>
      </c>
      <c r="I78" s="380"/>
      <c r="K78" s="410"/>
      <c r="L78" s="404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168</v>
      </c>
      <c r="R78" s="407"/>
    </row>
    <row r="79" spans="2:18" x14ac:dyDescent="0.2">
      <c r="B79" s="387"/>
      <c r="C79" s="384"/>
      <c r="D79" s="148" t="s">
        <v>10</v>
      </c>
      <c r="E79" s="149" t="s">
        <v>58</v>
      </c>
      <c r="F79" s="150" t="s">
        <v>202</v>
      </c>
      <c r="G79" s="250">
        <v>39022</v>
      </c>
      <c r="H79" s="215">
        <v>194</v>
      </c>
      <c r="I79" s="380"/>
      <c r="K79" s="410"/>
      <c r="L79" s="401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119</v>
      </c>
      <c r="R79" s="407"/>
    </row>
    <row r="80" spans="2:18" x14ac:dyDescent="0.2">
      <c r="B80" s="387"/>
      <c r="C80" s="382" t="s">
        <v>80</v>
      </c>
      <c r="D80" s="148" t="s">
        <v>398</v>
      </c>
      <c r="E80" s="153" t="s">
        <v>401</v>
      </c>
      <c r="F80" s="150" t="s">
        <v>402</v>
      </c>
      <c r="G80" s="250">
        <v>42370</v>
      </c>
      <c r="H80" s="215">
        <v>411</v>
      </c>
      <c r="I80" s="380"/>
      <c r="K80" s="410"/>
      <c r="L80" s="402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370</v>
      </c>
      <c r="R80" s="407"/>
    </row>
    <row r="81" spans="2:18" x14ac:dyDescent="0.2">
      <c r="B81" s="387"/>
      <c r="C81" s="383"/>
      <c r="D81" s="148" t="s">
        <v>400</v>
      </c>
      <c r="E81" s="149" t="s">
        <v>81</v>
      </c>
      <c r="F81" s="150" t="s">
        <v>403</v>
      </c>
      <c r="G81" s="250">
        <v>41699</v>
      </c>
      <c r="H81" s="215">
        <v>44</v>
      </c>
      <c r="I81" s="380"/>
      <c r="K81" s="410"/>
      <c r="L81" s="402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52</v>
      </c>
      <c r="R81" s="407"/>
    </row>
    <row r="82" spans="2:18" x14ac:dyDescent="0.2">
      <c r="B82" s="387"/>
      <c r="C82" s="383"/>
      <c r="D82" s="156" t="s">
        <v>9</v>
      </c>
      <c r="E82" s="149" t="s">
        <v>81</v>
      </c>
      <c r="F82" s="150" t="s">
        <v>82</v>
      </c>
      <c r="G82" s="250">
        <v>38534</v>
      </c>
      <c r="H82" s="215">
        <v>99</v>
      </c>
      <c r="I82" s="380"/>
      <c r="K82" s="410"/>
      <c r="L82" s="404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63</v>
      </c>
      <c r="R82" s="407"/>
    </row>
    <row r="83" spans="2:18" x14ac:dyDescent="0.2">
      <c r="B83" s="387"/>
      <c r="C83" s="383"/>
      <c r="D83" s="156" t="s">
        <v>834</v>
      </c>
      <c r="E83" s="149" t="s">
        <v>81</v>
      </c>
      <c r="F83" s="150" t="s">
        <v>841</v>
      </c>
      <c r="G83" s="250">
        <v>43497</v>
      </c>
      <c r="H83" s="215">
        <v>268</v>
      </c>
      <c r="I83" s="380"/>
      <c r="K83" s="410"/>
      <c r="L83" s="401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385</v>
      </c>
      <c r="R83" s="407"/>
    </row>
    <row r="84" spans="2:18" x14ac:dyDescent="0.2">
      <c r="B84" s="387"/>
      <c r="C84" s="383"/>
      <c r="D84" s="148" t="s">
        <v>8</v>
      </c>
      <c r="E84" s="149" t="s">
        <v>81</v>
      </c>
      <c r="F84" s="150" t="s">
        <v>83</v>
      </c>
      <c r="G84" s="250">
        <v>39417</v>
      </c>
      <c r="H84" s="215">
        <v>474</v>
      </c>
      <c r="I84" s="380"/>
      <c r="K84" s="410"/>
      <c r="L84" s="402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75</v>
      </c>
      <c r="R84" s="407"/>
    </row>
    <row r="85" spans="2:18" x14ac:dyDescent="0.2">
      <c r="B85" s="387"/>
      <c r="C85" s="383"/>
      <c r="D85" s="148" t="s">
        <v>430</v>
      </c>
      <c r="E85" s="149" t="s">
        <v>81</v>
      </c>
      <c r="F85" s="150" t="s">
        <v>431</v>
      </c>
      <c r="G85" s="250">
        <v>42736</v>
      </c>
      <c r="H85" s="215">
        <v>77</v>
      </c>
      <c r="I85" s="380"/>
      <c r="K85" s="410"/>
      <c r="L85" s="402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144</v>
      </c>
      <c r="R85" s="407"/>
    </row>
    <row r="86" spans="2:18" x14ac:dyDescent="0.2">
      <c r="B86" s="387"/>
      <c r="C86" s="383"/>
      <c r="D86" s="148" t="s">
        <v>399</v>
      </c>
      <c r="E86" s="149" t="s">
        <v>81</v>
      </c>
      <c r="F86" s="150" t="s">
        <v>404</v>
      </c>
      <c r="G86" s="250">
        <v>41760</v>
      </c>
      <c r="H86" s="215">
        <v>79</v>
      </c>
      <c r="I86" s="380"/>
      <c r="K86" s="410"/>
      <c r="L86" s="402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74</v>
      </c>
      <c r="R86" s="407"/>
    </row>
    <row r="87" spans="2:18" x14ac:dyDescent="0.2">
      <c r="B87" s="387"/>
      <c r="C87" s="383"/>
      <c r="D87" s="148" t="s">
        <v>7</v>
      </c>
      <c r="E87" s="149" t="s">
        <v>81</v>
      </c>
      <c r="F87" s="150" t="s">
        <v>84</v>
      </c>
      <c r="G87" s="250">
        <v>39052</v>
      </c>
      <c r="H87" s="215">
        <v>520</v>
      </c>
      <c r="I87" s="380"/>
      <c r="K87" s="410"/>
      <c r="L87" s="402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76</v>
      </c>
      <c r="R87" s="407"/>
    </row>
    <row r="88" spans="2:18" ht="13.5" thickBot="1" x14ac:dyDescent="0.25">
      <c r="B88" s="387"/>
      <c r="C88" s="384"/>
      <c r="D88" s="156" t="s">
        <v>550</v>
      </c>
      <c r="E88" s="149" t="s">
        <v>81</v>
      </c>
      <c r="F88" s="150" t="s">
        <v>85</v>
      </c>
      <c r="G88" s="250">
        <v>39142</v>
      </c>
      <c r="H88" s="215">
        <v>337</v>
      </c>
      <c r="I88" s="380"/>
      <c r="K88" s="411"/>
      <c r="L88" s="403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144</v>
      </c>
      <c r="R88" s="408"/>
    </row>
    <row r="89" spans="2:18" x14ac:dyDescent="0.2">
      <c r="B89" s="387"/>
      <c r="C89" s="382" t="s">
        <v>101</v>
      </c>
      <c r="D89" s="157" t="s">
        <v>213</v>
      </c>
      <c r="E89" s="149" t="s">
        <v>102</v>
      </c>
      <c r="F89" s="150" t="s">
        <v>155</v>
      </c>
      <c r="G89" s="250">
        <v>38596</v>
      </c>
      <c r="H89" s="215">
        <v>89</v>
      </c>
      <c r="I89" s="380"/>
      <c r="K89" s="415" t="s">
        <v>41</v>
      </c>
      <c r="L89" s="418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235</v>
      </c>
      <c r="R89" s="412" t="s">
        <v>897</v>
      </c>
    </row>
    <row r="90" spans="2:18" x14ac:dyDescent="0.2">
      <c r="B90" s="387"/>
      <c r="C90" s="383"/>
      <c r="D90" s="148" t="s">
        <v>21</v>
      </c>
      <c r="E90" s="149" t="s">
        <v>102</v>
      </c>
      <c r="F90" s="150" t="s">
        <v>104</v>
      </c>
      <c r="G90" s="250">
        <v>37742</v>
      </c>
      <c r="H90" s="215">
        <v>251</v>
      </c>
      <c r="I90" s="380"/>
      <c r="K90" s="416"/>
      <c r="L90" s="419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699</v>
      </c>
      <c r="R90" s="413"/>
    </row>
    <row r="91" spans="2:18" x14ac:dyDescent="0.2">
      <c r="B91" s="387"/>
      <c r="C91" s="383"/>
      <c r="D91" s="148" t="s">
        <v>335</v>
      </c>
      <c r="E91" s="149" t="s">
        <v>102</v>
      </c>
      <c r="F91" s="150" t="s">
        <v>338</v>
      </c>
      <c r="G91" s="250">
        <v>41913</v>
      </c>
      <c r="H91" s="215">
        <v>105</v>
      </c>
      <c r="I91" s="380"/>
      <c r="K91" s="416"/>
      <c r="L91" s="419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565</v>
      </c>
      <c r="R91" s="413"/>
    </row>
    <row r="92" spans="2:18" x14ac:dyDescent="0.2">
      <c r="B92" s="387"/>
      <c r="C92" s="383"/>
      <c r="D92" s="148" t="s">
        <v>53</v>
      </c>
      <c r="E92" s="149" t="s">
        <v>214</v>
      </c>
      <c r="F92" s="150" t="s">
        <v>215</v>
      </c>
      <c r="G92" s="250">
        <v>38718</v>
      </c>
      <c r="H92" s="215">
        <v>177</v>
      </c>
      <c r="I92" s="380"/>
      <c r="K92" s="416"/>
      <c r="L92" s="419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383</v>
      </c>
      <c r="R92" s="413"/>
    </row>
    <row r="93" spans="2:18" x14ac:dyDescent="0.2">
      <c r="B93" s="387"/>
      <c r="C93" s="383"/>
      <c r="D93" s="148" t="s">
        <v>22</v>
      </c>
      <c r="E93" s="149" t="s">
        <v>102</v>
      </c>
      <c r="F93" s="150" t="s">
        <v>105</v>
      </c>
      <c r="G93" s="250">
        <v>38412</v>
      </c>
      <c r="H93" s="215">
        <v>308</v>
      </c>
      <c r="I93" s="380"/>
      <c r="K93" s="416"/>
      <c r="L93" s="419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438</v>
      </c>
      <c r="R93" s="413"/>
    </row>
    <row r="94" spans="2:18" x14ac:dyDescent="0.2">
      <c r="B94" s="387"/>
      <c r="C94" s="383"/>
      <c r="D94" s="148" t="s">
        <v>23</v>
      </c>
      <c r="E94" s="149" t="s">
        <v>102</v>
      </c>
      <c r="F94" s="150" t="s">
        <v>106</v>
      </c>
      <c r="G94" s="250">
        <v>38384</v>
      </c>
      <c r="H94" s="215">
        <v>81</v>
      </c>
      <c r="I94" s="380"/>
      <c r="K94" s="416"/>
      <c r="L94" s="419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306</v>
      </c>
      <c r="R94" s="413"/>
    </row>
    <row r="95" spans="2:18" x14ac:dyDescent="0.2">
      <c r="B95" s="387"/>
      <c r="C95" s="383"/>
      <c r="D95" s="157" t="s">
        <v>216</v>
      </c>
      <c r="E95" s="149" t="s">
        <v>102</v>
      </c>
      <c r="F95" s="150" t="s">
        <v>156</v>
      </c>
      <c r="G95" s="250">
        <v>39052</v>
      </c>
      <c r="H95" s="215">
        <v>116</v>
      </c>
      <c r="I95" s="380"/>
      <c r="K95" s="416"/>
      <c r="L95" s="419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575</v>
      </c>
      <c r="R95" s="413"/>
    </row>
    <row r="96" spans="2:18" x14ac:dyDescent="0.2">
      <c r="B96" s="387"/>
      <c r="C96" s="383"/>
      <c r="D96" s="148" t="s">
        <v>24</v>
      </c>
      <c r="E96" s="149" t="s">
        <v>102</v>
      </c>
      <c r="F96" s="150" t="s">
        <v>107</v>
      </c>
      <c r="G96" s="250">
        <v>38657</v>
      </c>
      <c r="H96" s="215">
        <v>270</v>
      </c>
      <c r="I96" s="380"/>
      <c r="K96" s="416"/>
      <c r="L96" s="419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101</v>
      </c>
      <c r="R96" s="413"/>
    </row>
    <row r="97" spans="2:18" x14ac:dyDescent="0.2">
      <c r="B97" s="387"/>
      <c r="C97" s="383"/>
      <c r="D97" s="148" t="s">
        <v>217</v>
      </c>
      <c r="E97" s="149" t="s">
        <v>214</v>
      </c>
      <c r="F97" s="150" t="s">
        <v>218</v>
      </c>
      <c r="G97" s="250">
        <v>39539</v>
      </c>
      <c r="H97" s="215">
        <v>464</v>
      </c>
      <c r="I97" s="380"/>
      <c r="K97" s="416"/>
      <c r="L97" s="419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426</v>
      </c>
      <c r="R97" s="413"/>
    </row>
    <row r="98" spans="2:18" x14ac:dyDescent="0.2">
      <c r="B98" s="387"/>
      <c r="C98" s="383"/>
      <c r="D98" s="148" t="s">
        <v>20</v>
      </c>
      <c r="E98" s="148" t="s">
        <v>102</v>
      </c>
      <c r="F98" s="152" t="s">
        <v>103</v>
      </c>
      <c r="G98" s="250">
        <v>39356</v>
      </c>
      <c r="H98" s="215">
        <v>990</v>
      </c>
      <c r="I98" s="380"/>
      <c r="K98" s="416"/>
      <c r="L98" s="419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782</v>
      </c>
      <c r="R98" s="413"/>
    </row>
    <row r="99" spans="2:18" ht="13.5" thickBot="1" x14ac:dyDescent="0.25">
      <c r="B99" s="388"/>
      <c r="C99" s="389"/>
      <c r="D99" s="158" t="s">
        <v>52</v>
      </c>
      <c r="E99" s="159" t="s">
        <v>214</v>
      </c>
      <c r="F99" s="160" t="s">
        <v>219</v>
      </c>
      <c r="G99" s="251">
        <v>38139</v>
      </c>
      <c r="H99" s="218">
        <v>201</v>
      </c>
      <c r="I99" s="380"/>
      <c r="K99" s="416"/>
      <c r="L99" s="419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88</v>
      </c>
      <c r="R99" s="413"/>
    </row>
    <row r="100" spans="2:18" x14ac:dyDescent="0.2">
      <c r="B100" s="386" t="s">
        <v>44</v>
      </c>
      <c r="C100" s="385" t="s">
        <v>159</v>
      </c>
      <c r="D100" s="162" t="s">
        <v>262</v>
      </c>
      <c r="E100" s="163" t="s">
        <v>160</v>
      </c>
      <c r="F100" s="164" t="s">
        <v>158</v>
      </c>
      <c r="G100" s="252">
        <v>39873</v>
      </c>
      <c r="H100" s="165">
        <v>87</v>
      </c>
      <c r="I100" s="380"/>
      <c r="K100" s="416"/>
      <c r="L100" s="419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457</v>
      </c>
      <c r="R100" s="413"/>
    </row>
    <row r="101" spans="2:18" x14ac:dyDescent="0.2">
      <c r="B101" s="387"/>
      <c r="C101" s="383"/>
      <c r="D101" s="162" t="s">
        <v>831</v>
      </c>
      <c r="E101" s="163" t="s">
        <v>160</v>
      </c>
      <c r="F101" s="164" t="s">
        <v>832</v>
      </c>
      <c r="G101" s="252">
        <v>43831</v>
      </c>
      <c r="H101" s="165">
        <v>111</v>
      </c>
      <c r="I101" s="380"/>
      <c r="K101" s="416"/>
      <c r="L101" s="419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172</v>
      </c>
      <c r="R101" s="413"/>
    </row>
    <row r="102" spans="2:18" x14ac:dyDescent="0.2">
      <c r="B102" s="387"/>
      <c r="C102" s="384"/>
      <c r="D102" s="148" t="s">
        <v>333</v>
      </c>
      <c r="E102" s="148" t="s">
        <v>160</v>
      </c>
      <c r="F102" s="152" t="s">
        <v>334</v>
      </c>
      <c r="G102" s="253">
        <v>41365</v>
      </c>
      <c r="H102" s="151">
        <v>44</v>
      </c>
      <c r="I102" s="380"/>
      <c r="K102" s="416"/>
      <c r="L102" s="419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609</v>
      </c>
      <c r="R102" s="413"/>
    </row>
    <row r="103" spans="2:18" x14ac:dyDescent="0.2">
      <c r="B103" s="387"/>
      <c r="C103" s="75" t="s">
        <v>125</v>
      </c>
      <c r="D103" s="163" t="s">
        <v>48</v>
      </c>
      <c r="E103" s="163" t="s">
        <v>263</v>
      </c>
      <c r="F103" s="164" t="s">
        <v>126</v>
      </c>
      <c r="G103" s="252">
        <v>37742</v>
      </c>
      <c r="H103" s="151">
        <v>95</v>
      </c>
      <c r="I103" s="380"/>
      <c r="J103" s="13"/>
      <c r="K103" s="416"/>
      <c r="L103" s="420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327</v>
      </c>
      <c r="R103" s="413"/>
    </row>
    <row r="104" spans="2:18" x14ac:dyDescent="0.2">
      <c r="B104" s="387"/>
      <c r="C104" s="382" t="s">
        <v>129</v>
      </c>
      <c r="D104" s="148" t="s">
        <v>45</v>
      </c>
      <c r="E104" s="148" t="s">
        <v>264</v>
      </c>
      <c r="F104" s="152" t="s">
        <v>130</v>
      </c>
      <c r="G104" s="253">
        <v>39845</v>
      </c>
      <c r="H104" s="151">
        <v>154</v>
      </c>
      <c r="I104" s="380"/>
      <c r="J104" s="13"/>
      <c r="K104" s="416"/>
      <c r="L104" s="421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107</v>
      </c>
      <c r="R104" s="413"/>
    </row>
    <row r="105" spans="2:18" x14ac:dyDescent="0.2">
      <c r="B105" s="387"/>
      <c r="C105" s="384"/>
      <c r="D105" s="148" t="s">
        <v>46</v>
      </c>
      <c r="E105" s="148" t="s">
        <v>264</v>
      </c>
      <c r="F105" s="152" t="s">
        <v>131</v>
      </c>
      <c r="G105" s="253">
        <v>30926</v>
      </c>
      <c r="H105" s="151">
        <v>250</v>
      </c>
      <c r="I105" s="380"/>
      <c r="K105" s="416"/>
      <c r="L105" s="419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118</v>
      </c>
      <c r="R105" s="413"/>
    </row>
    <row r="106" spans="2:18" x14ac:dyDescent="0.2">
      <c r="B106" s="387"/>
      <c r="C106" s="76" t="s">
        <v>147</v>
      </c>
      <c r="D106" s="166" t="s">
        <v>418</v>
      </c>
      <c r="E106" s="166" t="s">
        <v>417</v>
      </c>
      <c r="F106" s="152" t="s">
        <v>419</v>
      </c>
      <c r="G106" s="253">
        <v>35643</v>
      </c>
      <c r="H106" s="151">
        <v>81</v>
      </c>
      <c r="I106" s="380"/>
      <c r="K106" s="416"/>
      <c r="L106" s="419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360</v>
      </c>
      <c r="R106" s="413"/>
    </row>
    <row r="107" spans="2:18" x14ac:dyDescent="0.2">
      <c r="B107" s="387"/>
      <c r="C107" s="382" t="s">
        <v>127</v>
      </c>
      <c r="D107" s="166" t="s">
        <v>422</v>
      </c>
      <c r="E107" s="166" t="s">
        <v>420</v>
      </c>
      <c r="F107" s="167" t="s">
        <v>421</v>
      </c>
      <c r="G107" s="253">
        <v>40756</v>
      </c>
      <c r="H107" s="151">
        <v>74</v>
      </c>
      <c r="I107" s="380"/>
      <c r="K107" s="416"/>
      <c r="L107" s="419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582</v>
      </c>
      <c r="R107" s="413"/>
    </row>
    <row r="108" spans="2:18" ht="13.5" thickBot="1" x14ac:dyDescent="0.25">
      <c r="B108" s="388"/>
      <c r="C108" s="389"/>
      <c r="D108" s="158" t="s">
        <v>47</v>
      </c>
      <c r="E108" s="158" t="s">
        <v>265</v>
      </c>
      <c r="F108" s="168" t="s">
        <v>128</v>
      </c>
      <c r="G108" s="254">
        <v>36739</v>
      </c>
      <c r="H108" s="161">
        <v>108</v>
      </c>
      <c r="I108" s="380"/>
      <c r="K108" s="416"/>
      <c r="L108" s="419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201</v>
      </c>
      <c r="R108" s="413"/>
    </row>
    <row r="109" spans="2:18" x14ac:dyDescent="0.2">
      <c r="B109" s="386" t="s">
        <v>140</v>
      </c>
      <c r="C109" s="385" t="s">
        <v>183</v>
      </c>
      <c r="D109" s="169" t="s">
        <v>280</v>
      </c>
      <c r="E109" s="170" t="s">
        <v>162</v>
      </c>
      <c r="F109" s="171" t="s">
        <v>161</v>
      </c>
      <c r="G109" s="255">
        <v>41275</v>
      </c>
      <c r="H109" s="147">
        <v>218</v>
      </c>
      <c r="I109" s="380"/>
      <c r="K109" s="416"/>
      <c r="L109" s="419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255</v>
      </c>
      <c r="R109" s="413"/>
    </row>
    <row r="110" spans="2:18" x14ac:dyDescent="0.2">
      <c r="B110" s="387"/>
      <c r="C110" s="383"/>
      <c r="D110" s="172" t="s">
        <v>320</v>
      </c>
      <c r="E110" s="173" t="s">
        <v>323</v>
      </c>
      <c r="F110" s="174" t="s">
        <v>322</v>
      </c>
      <c r="G110" s="252">
        <v>41122</v>
      </c>
      <c r="H110" s="151">
        <v>104</v>
      </c>
      <c r="I110" s="380"/>
      <c r="K110" s="416"/>
      <c r="L110" s="419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193</v>
      </c>
      <c r="R110" s="413"/>
    </row>
    <row r="111" spans="2:18" x14ac:dyDescent="0.2">
      <c r="B111" s="387"/>
      <c r="C111" s="384"/>
      <c r="D111" s="157" t="s">
        <v>174</v>
      </c>
      <c r="E111" s="173" t="s">
        <v>281</v>
      </c>
      <c r="F111" s="174" t="s">
        <v>184</v>
      </c>
      <c r="G111" s="252">
        <v>40087</v>
      </c>
      <c r="H111" s="151">
        <v>60</v>
      </c>
      <c r="I111" s="380"/>
      <c r="K111" s="416"/>
      <c r="L111" s="420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334</v>
      </c>
      <c r="R111" s="413"/>
    </row>
    <row r="112" spans="2:18" x14ac:dyDescent="0.2">
      <c r="B112" s="387"/>
      <c r="C112" s="77" t="s">
        <v>147</v>
      </c>
      <c r="D112" s="172" t="s">
        <v>282</v>
      </c>
      <c r="E112" s="175" t="s">
        <v>283</v>
      </c>
      <c r="F112" s="176" t="s">
        <v>143</v>
      </c>
      <c r="G112" s="253">
        <v>34547</v>
      </c>
      <c r="H112" s="151">
        <v>85</v>
      </c>
      <c r="I112" s="380"/>
      <c r="K112" s="416"/>
      <c r="L112" s="421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306</v>
      </c>
      <c r="R112" s="413"/>
    </row>
    <row r="113" spans="2:18" ht="13.5" thickBot="1" x14ac:dyDescent="0.25">
      <c r="B113" s="388"/>
      <c r="C113" s="78" t="s">
        <v>324</v>
      </c>
      <c r="D113" s="158" t="s">
        <v>325</v>
      </c>
      <c r="E113" s="158" t="s">
        <v>326</v>
      </c>
      <c r="F113" s="177" t="s">
        <v>327</v>
      </c>
      <c r="G113" s="256">
        <v>40940</v>
      </c>
      <c r="H113" s="151">
        <v>106</v>
      </c>
      <c r="I113" s="380"/>
      <c r="K113" s="416"/>
      <c r="L113" s="419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70</v>
      </c>
      <c r="R113" s="413"/>
    </row>
    <row r="114" spans="2:18" x14ac:dyDescent="0.2">
      <c r="B114" s="386" t="s">
        <v>49</v>
      </c>
      <c r="C114" s="385" t="s">
        <v>300</v>
      </c>
      <c r="D114" s="169" t="s">
        <v>290</v>
      </c>
      <c r="E114" s="169" t="s">
        <v>301</v>
      </c>
      <c r="F114" s="178" t="s">
        <v>302</v>
      </c>
      <c r="G114" s="255">
        <v>39052</v>
      </c>
      <c r="H114" s="147">
        <v>112</v>
      </c>
      <c r="I114" s="380"/>
      <c r="K114" s="416"/>
      <c r="L114" s="419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164</v>
      </c>
      <c r="R114" s="413"/>
    </row>
    <row r="115" spans="2:18" x14ac:dyDescent="0.2">
      <c r="B115" s="387"/>
      <c r="C115" s="384"/>
      <c r="D115" s="163" t="s">
        <v>371</v>
      </c>
      <c r="E115" s="163" t="s">
        <v>301</v>
      </c>
      <c r="F115" s="164" t="s">
        <v>374</v>
      </c>
      <c r="G115" s="252">
        <v>42125</v>
      </c>
      <c r="H115" s="151">
        <v>293</v>
      </c>
      <c r="I115" s="380"/>
      <c r="K115" s="416"/>
      <c r="L115" s="419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533</v>
      </c>
      <c r="R115" s="413"/>
    </row>
    <row r="116" spans="2:18" x14ac:dyDescent="0.2">
      <c r="B116" s="387"/>
      <c r="C116" s="382" t="s">
        <v>553</v>
      </c>
      <c r="D116" s="163" t="s">
        <v>435</v>
      </c>
      <c r="E116" s="163" t="s">
        <v>328</v>
      </c>
      <c r="F116" s="164" t="s">
        <v>436</v>
      </c>
      <c r="G116" s="252">
        <v>43070</v>
      </c>
      <c r="H116" s="151">
        <v>128</v>
      </c>
      <c r="I116" s="380"/>
      <c r="K116" s="416"/>
      <c r="L116" s="419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538</v>
      </c>
      <c r="R116" s="413"/>
    </row>
    <row r="117" spans="2:18" x14ac:dyDescent="0.2">
      <c r="B117" s="387"/>
      <c r="C117" s="384"/>
      <c r="D117" s="163" t="s">
        <v>321</v>
      </c>
      <c r="E117" s="163" t="s">
        <v>328</v>
      </c>
      <c r="F117" s="164" t="s">
        <v>329</v>
      </c>
      <c r="G117" s="252">
        <v>39326</v>
      </c>
      <c r="H117" s="151">
        <v>57</v>
      </c>
      <c r="I117" s="380"/>
      <c r="K117" s="416"/>
      <c r="L117" s="419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273</v>
      </c>
      <c r="R117" s="413"/>
    </row>
    <row r="118" spans="2:18" ht="13.5" thickBot="1" x14ac:dyDescent="0.25">
      <c r="B118" s="387"/>
      <c r="C118" s="382" t="s">
        <v>134</v>
      </c>
      <c r="D118" s="148" t="s">
        <v>152</v>
      </c>
      <c r="E118" s="148" t="s">
        <v>267</v>
      </c>
      <c r="F118" s="152" t="s">
        <v>268</v>
      </c>
      <c r="G118" s="253">
        <v>39814</v>
      </c>
      <c r="H118" s="151">
        <v>70</v>
      </c>
      <c r="I118" s="380"/>
      <c r="K118" s="417"/>
      <c r="L118" s="422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245</v>
      </c>
      <c r="R118" s="414"/>
    </row>
    <row r="119" spans="2:18" ht="13.5" thickBot="1" x14ac:dyDescent="0.25">
      <c r="B119" s="387"/>
      <c r="C119" s="383"/>
      <c r="D119" s="163" t="s">
        <v>266</v>
      </c>
      <c r="E119" s="163" t="s">
        <v>267</v>
      </c>
      <c r="F119" s="164" t="s">
        <v>135</v>
      </c>
      <c r="G119" s="257">
        <v>40330</v>
      </c>
      <c r="H119" s="151">
        <v>275</v>
      </c>
      <c r="I119" s="380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203</v>
      </c>
      <c r="R119" s="231" t="s">
        <v>897</v>
      </c>
    </row>
    <row r="120" spans="2:18" x14ac:dyDescent="0.2">
      <c r="B120" s="387"/>
      <c r="C120" s="383"/>
      <c r="D120" s="148" t="s">
        <v>151</v>
      </c>
      <c r="E120" s="148" t="s">
        <v>267</v>
      </c>
      <c r="F120" s="152" t="s">
        <v>150</v>
      </c>
      <c r="G120" s="253">
        <v>37043</v>
      </c>
      <c r="H120" s="151">
        <v>106</v>
      </c>
      <c r="I120" s="380"/>
    </row>
    <row r="121" spans="2:18" x14ac:dyDescent="0.2">
      <c r="B121" s="387"/>
      <c r="C121" s="384"/>
      <c r="D121" s="148" t="s">
        <v>337</v>
      </c>
      <c r="E121" s="148" t="s">
        <v>267</v>
      </c>
      <c r="F121" s="152" t="s">
        <v>339</v>
      </c>
      <c r="G121" s="253">
        <v>41791</v>
      </c>
      <c r="H121" s="151">
        <v>54</v>
      </c>
      <c r="I121" s="380"/>
    </row>
    <row r="122" spans="2:18" x14ac:dyDescent="0.2">
      <c r="B122" s="387"/>
      <c r="C122" s="382" t="s">
        <v>132</v>
      </c>
      <c r="D122" s="148" t="s">
        <v>172</v>
      </c>
      <c r="E122" s="148" t="s">
        <v>269</v>
      </c>
      <c r="F122" s="152" t="s">
        <v>185</v>
      </c>
      <c r="G122" s="253">
        <v>39083</v>
      </c>
      <c r="H122" s="151">
        <v>123</v>
      </c>
      <c r="I122" s="380"/>
    </row>
    <row r="123" spans="2:18" x14ac:dyDescent="0.2">
      <c r="B123" s="387"/>
      <c r="C123" s="383"/>
      <c r="D123" s="163" t="s">
        <v>406</v>
      </c>
      <c r="E123" s="148" t="s">
        <v>269</v>
      </c>
      <c r="F123" s="152" t="s">
        <v>407</v>
      </c>
      <c r="G123" s="252">
        <v>36130</v>
      </c>
      <c r="H123" s="151">
        <v>34</v>
      </c>
      <c r="I123" s="380"/>
    </row>
    <row r="124" spans="2:18" x14ac:dyDescent="0.2">
      <c r="B124" s="387"/>
      <c r="C124" s="383"/>
      <c r="D124" s="163" t="s">
        <v>173</v>
      </c>
      <c r="E124" s="163" t="s">
        <v>269</v>
      </c>
      <c r="F124" s="164" t="s">
        <v>186</v>
      </c>
      <c r="G124" s="252">
        <v>39387</v>
      </c>
      <c r="H124" s="151">
        <v>121</v>
      </c>
      <c r="I124" s="380"/>
    </row>
    <row r="125" spans="2:18" x14ac:dyDescent="0.2">
      <c r="B125" s="387"/>
      <c r="C125" s="383"/>
      <c r="D125" s="163" t="s">
        <v>405</v>
      </c>
      <c r="E125" s="163" t="s">
        <v>269</v>
      </c>
      <c r="F125" s="164" t="s">
        <v>408</v>
      </c>
      <c r="G125" s="252">
        <v>39479</v>
      </c>
      <c r="H125" s="151">
        <v>76</v>
      </c>
      <c r="I125" s="380"/>
    </row>
    <row r="126" spans="2:18" x14ac:dyDescent="0.2">
      <c r="B126" s="387"/>
      <c r="C126" s="383"/>
      <c r="D126" s="163" t="s">
        <v>50</v>
      </c>
      <c r="E126" s="163" t="s">
        <v>269</v>
      </c>
      <c r="F126" s="164" t="s">
        <v>133</v>
      </c>
      <c r="G126" s="252">
        <v>40087</v>
      </c>
      <c r="H126" s="151">
        <v>373</v>
      </c>
      <c r="I126" s="380"/>
    </row>
    <row r="127" spans="2:18" x14ac:dyDescent="0.2">
      <c r="B127" s="387"/>
      <c r="C127" s="383"/>
      <c r="D127" s="163" t="s">
        <v>315</v>
      </c>
      <c r="E127" s="163" t="s">
        <v>269</v>
      </c>
      <c r="F127" s="164" t="s">
        <v>316</v>
      </c>
      <c r="G127" s="252">
        <v>41579</v>
      </c>
      <c r="H127" s="151">
        <v>59</v>
      </c>
      <c r="I127" s="380"/>
    </row>
    <row r="128" spans="2:18" ht="13.5" thickBot="1" x14ac:dyDescent="0.25">
      <c r="B128" s="388"/>
      <c r="C128" s="389"/>
      <c r="D128" s="179" t="s">
        <v>409</v>
      </c>
      <c r="E128" s="179" t="s">
        <v>269</v>
      </c>
      <c r="F128" s="180" t="s">
        <v>410</v>
      </c>
      <c r="G128" s="256">
        <v>38777</v>
      </c>
      <c r="H128" s="161">
        <v>69</v>
      </c>
      <c r="I128" s="381"/>
    </row>
  </sheetData>
  <mergeCells count="66"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K65:K88"/>
    <mergeCell ref="L14:L16"/>
    <mergeCell ref="L17:L23"/>
    <mergeCell ref="K35:K42"/>
    <mergeCell ref="K29:K34"/>
    <mergeCell ref="K6:K28"/>
    <mergeCell ref="L38:L39"/>
    <mergeCell ref="L35:L37"/>
    <mergeCell ref="C54:C62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0:C88"/>
    <mergeCell ref="C40:C42"/>
    <mergeCell ref="C43:C45"/>
    <mergeCell ref="C46:C47"/>
    <mergeCell ref="C48:C53"/>
    <mergeCell ref="C122:C128"/>
    <mergeCell ref="C63:C66"/>
    <mergeCell ref="C74:C75"/>
    <mergeCell ref="B109:B113"/>
    <mergeCell ref="C109:C111"/>
    <mergeCell ref="B2:D2"/>
    <mergeCell ref="B6:B13"/>
    <mergeCell ref="C6:C11"/>
    <mergeCell ref="B14:B18"/>
    <mergeCell ref="C14:C15"/>
    <mergeCell ref="C16:C17"/>
    <mergeCell ref="B4:I4"/>
    <mergeCell ref="B38:I38"/>
    <mergeCell ref="B20:B36"/>
    <mergeCell ref="I6:I19"/>
    <mergeCell ref="I40:I128"/>
    <mergeCell ref="C67:C73"/>
    <mergeCell ref="C114:C115"/>
    <mergeCell ref="C76:C79"/>
    <mergeCell ref="B100:B108"/>
    <mergeCell ref="C100:C102"/>
    <mergeCell ref="C104:C105"/>
    <mergeCell ref="C107:C108"/>
    <mergeCell ref="C89:C99"/>
    <mergeCell ref="B114:B128"/>
    <mergeCell ref="B40:B99"/>
    <mergeCell ref="C116:C117"/>
    <mergeCell ref="C118:C121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2024-08-05T02:22:01Z</dcterms:modified>
</cp:coreProperties>
</file>